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600" activeTab="3"/>
  </bookViews>
  <sheets>
    <sheet name="Итог._дев._9 кл." sheetId="1" r:id="rId1"/>
    <sheet name="Итог. дев.10-11 кл." sheetId="2" r:id="rId2"/>
    <sheet name="Итог._мал._9 кл." sheetId="3" r:id="rId3"/>
    <sheet name="Итоговый мал. 10-11 кл." sheetId="4" r:id="rId4"/>
  </sheets>
  <definedNames>
    <definedName name="_xlnm._FilterDatabase" localSheetId="1" hidden="1">'Итог. дев.10-11 кл.'!$A$4:$K$4</definedName>
    <definedName name="_xlnm._FilterDatabase" localSheetId="0" hidden="1">'Итог._дев._9 кл.'!$A$4:$K$4</definedName>
    <definedName name="_xlnm._FilterDatabase" localSheetId="2" hidden="1">'Итог._мал._9 кл.'!$A$4:$K$4</definedName>
    <definedName name="_xlnm._FilterDatabase" localSheetId="3" hidden="1">'Итоговый мал. 10-11 кл.'!$A$4:$I$4</definedName>
    <definedName name="_xlnm.Print_Titles" localSheetId="1">'Итог. дев.10-11 кл.'!$4:$4</definedName>
    <definedName name="_xlnm.Print_Titles" localSheetId="0">'Итог._дев._9 кл.'!$4:$4</definedName>
    <definedName name="_xlnm.Print_Titles" localSheetId="2">'Итог._мал._9 кл.'!$4:$4</definedName>
    <definedName name="_xlnm.Print_Titles" localSheetId="3">'Итоговый мал. 10-11 кл.'!$4:$4</definedName>
  </definedNames>
  <calcPr fullCalcOnLoad="1"/>
</workbook>
</file>

<file path=xl/sharedStrings.xml><?xml version="1.0" encoding="utf-8"?>
<sst xmlns="http://schemas.openxmlformats.org/spreadsheetml/2006/main" count="297" uniqueCount="155">
  <si>
    <t xml:space="preserve">Итоговый протокол  регионального этапа всероссийской олимпиады   по технологии                                                    </t>
  </si>
  <si>
    <t>"Культура дома и декоративно-прикладное  творчество" (9 класс)</t>
  </si>
  <si>
    <t>1 - 2 февраля 2016 года.</t>
  </si>
  <si>
    <t xml:space="preserve">г. Екатеринбург </t>
  </si>
  <si>
    <t>№ п/п</t>
  </si>
  <si>
    <t>Ф.И.О.</t>
  </si>
  <si>
    <t>Территория</t>
  </si>
  <si>
    <t>Апелляция</t>
  </si>
  <si>
    <t>Результат (макс. балл- 125 б.)</t>
  </si>
  <si>
    <t>% выполнения задания</t>
  </si>
  <si>
    <t>Статус участника</t>
  </si>
  <si>
    <t>Якоцук У. Е.</t>
  </si>
  <si>
    <t>МО г. Екатеринбург</t>
  </si>
  <si>
    <t>победитель</t>
  </si>
  <si>
    <t>Брызгалова Т.С.</t>
  </si>
  <si>
    <t>г. Нижний Тагил</t>
  </si>
  <si>
    <t>призёр</t>
  </si>
  <si>
    <t>Крашенинникова М.В.</t>
  </si>
  <si>
    <t>Новоуральский ГО</t>
  </si>
  <si>
    <t>Донец А.А.</t>
  </si>
  <si>
    <t>Лалетина Е.А.</t>
  </si>
  <si>
    <t>Щекотова А.А.</t>
  </si>
  <si>
    <t>МО г.Ирбит</t>
  </si>
  <si>
    <t>участник</t>
  </si>
  <si>
    <t>Худякова Д.А.</t>
  </si>
  <si>
    <t>ГО Красноуфимск</t>
  </si>
  <si>
    <t>Хрещева Д. А.</t>
  </si>
  <si>
    <t>Галиева Г.Р.</t>
  </si>
  <si>
    <t>Самойлова А.Д.</t>
  </si>
  <si>
    <t>ГО Карпинск</t>
  </si>
  <si>
    <t>Ионова А.Ю.</t>
  </si>
  <si>
    <t>Председатель жюри:</t>
  </si>
  <si>
    <t>Брагина С.П.</t>
  </si>
  <si>
    <t>Жюри:</t>
  </si>
  <si>
    <t>Сорочинская Л.Л.</t>
  </si>
  <si>
    <t>Горина М.Е.</t>
  </si>
  <si>
    <t>"Культура дома и декоративно-прикладное  творчество" (10-11 класс)</t>
  </si>
  <si>
    <t>1,2 февраля 2016 года.</t>
  </si>
  <si>
    <t>Беляева В.Д.</t>
  </si>
  <si>
    <t>Курносенко С.С.</t>
  </si>
  <si>
    <t>призер</t>
  </si>
  <si>
    <t>Шабалина А.М.</t>
  </si>
  <si>
    <t>Семенова Ю.С.</t>
  </si>
  <si>
    <t>Голубева Е.А.</t>
  </si>
  <si>
    <t>Махрова Е.Р.</t>
  </si>
  <si>
    <t>Ануфриенко Я.В.</t>
  </si>
  <si>
    <t>Сулимова П.Д.</t>
  </si>
  <si>
    <t>Балакина В.А.</t>
  </si>
  <si>
    <t>МО г.Алапаевск</t>
  </si>
  <si>
    <t>Дук А.А.</t>
  </si>
  <si>
    <t>Качканарский ГО</t>
  </si>
  <si>
    <t>Попова И.С.</t>
  </si>
  <si>
    <t>Фролова Л.А.</t>
  </si>
  <si>
    <t>Каухер А.А.</t>
  </si>
  <si>
    <t>Гусева А.А.</t>
  </si>
  <si>
    <t>Алапаевское МО</t>
  </si>
  <si>
    <t>Калабина Е.И.</t>
  </si>
  <si>
    <t>Ляпаева В.Г.</t>
  </si>
  <si>
    <t>Гуцал К.А.</t>
  </si>
  <si>
    <t>Кутузова Л.Д.</t>
  </si>
  <si>
    <t>Кашина Е.А.</t>
  </si>
  <si>
    <t>Камышловский ГО</t>
  </si>
  <si>
    <t>Юдина С.В.</t>
  </si>
  <si>
    <t>Чукреева А.Н</t>
  </si>
  <si>
    <t>Бахтеева Л.А.</t>
  </si>
  <si>
    <t>"Техника и техническое творчество" (9 класс)</t>
  </si>
  <si>
    <t xml:space="preserve">Тупица Д.М. </t>
  </si>
  <si>
    <t>Победитель</t>
  </si>
  <si>
    <t>Бобров А.А.</t>
  </si>
  <si>
    <t>Призер</t>
  </si>
  <si>
    <t>Сарыков  П.В.</t>
  </si>
  <si>
    <t>Фадеев А.А.</t>
  </si>
  <si>
    <t>Зенков Е.А.</t>
  </si>
  <si>
    <t>Участник</t>
  </si>
  <si>
    <t>Волков С.Ю.</t>
  </si>
  <si>
    <t>Артинский ГО</t>
  </si>
  <si>
    <t>Сульгин А.А.</t>
  </si>
  <si>
    <t>Сухоносов В.А.</t>
  </si>
  <si>
    <t>ГО Сухой Лог</t>
  </si>
  <si>
    <t>Лим В.Ю.</t>
  </si>
  <si>
    <t>Лебедев Е.А.</t>
  </si>
  <si>
    <t>МО г.Каменск-Уральский</t>
  </si>
  <si>
    <t>Зуев П.В.</t>
  </si>
  <si>
    <t>Балуков В.В.</t>
  </si>
  <si>
    <t>Кузьминых В.В.</t>
  </si>
  <si>
    <t>Суродеева Н.А.</t>
  </si>
  <si>
    <t>Болдырев С.П.</t>
  </si>
  <si>
    <t>Новоселов С.А.</t>
  </si>
  <si>
    <t>Токарев С.А.</t>
  </si>
  <si>
    <t>Витюнин М.А.</t>
  </si>
  <si>
    <t>Одинцова Е.Д.</t>
  </si>
  <si>
    <t>Толмачев В.Г.</t>
  </si>
  <si>
    <t>Гусева Н.Н.</t>
  </si>
  <si>
    <t>Пайвин А.С.</t>
  </si>
  <si>
    <t>Фетисов А.В.</t>
  </si>
  <si>
    <t>Исакова Т.И.</t>
  </si>
  <si>
    <t>Соломеин И.А.</t>
  </si>
  <si>
    <t xml:space="preserve">Итоговый протокол регионального этапа всероссийской олимпиады школьников  по технологии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</si>
  <si>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"Техника и техническое творчество", 10-11 класс </t>
  </si>
  <si>
    <t>1-2 февраля 2016 года.</t>
  </si>
  <si>
    <t>Малышев Н.Д.</t>
  </si>
  <si>
    <t>МО г.Екатеринбург</t>
  </si>
  <si>
    <t>Толмачев М.В.</t>
  </si>
  <si>
    <t>МО город Ирбит</t>
  </si>
  <si>
    <t>Толмачев Владислав Григорьевич</t>
  </si>
  <si>
    <t>Демин С.Е.</t>
  </si>
  <si>
    <t>Артемасов Д.А.</t>
  </si>
  <si>
    <t>Чернышев Н.Е.</t>
  </si>
  <si>
    <t>г.Нижний Тагил</t>
  </si>
  <si>
    <t xml:space="preserve">Приезжев Р. А. </t>
  </si>
  <si>
    <t>Русских Ю.С.</t>
  </si>
  <si>
    <t>Семин Н.А.</t>
  </si>
  <si>
    <t>ГО Первоуральск</t>
  </si>
  <si>
    <t xml:space="preserve">Верзаков И.О. </t>
  </si>
  <si>
    <t>Меньщиков А.С.</t>
  </si>
  <si>
    <t>Кошкин Д.В.</t>
  </si>
  <si>
    <t>Перин А.И.</t>
  </si>
  <si>
    <t>Шалинский ГО</t>
  </si>
  <si>
    <t>Шушканов И.В.</t>
  </si>
  <si>
    <t>Томилов Ю.А.</t>
  </si>
  <si>
    <t>Халявин С.А.</t>
  </si>
  <si>
    <t>Кушвинский ГО</t>
  </si>
  <si>
    <t>Михайлик Д.А.</t>
  </si>
  <si>
    <t>ГО Верхний Тагил</t>
  </si>
  <si>
    <t>Вирясов Б.Ю.</t>
  </si>
  <si>
    <t>Лапенков Д.В.</t>
  </si>
  <si>
    <t>Доронин Д.Е.</t>
  </si>
  <si>
    <t>Прокопович Е.А.</t>
  </si>
  <si>
    <t>Новолялинский ГО</t>
  </si>
  <si>
    <t>Мосунов Н.А.</t>
  </si>
  <si>
    <t>Серовский ГО</t>
  </si>
  <si>
    <t>Совкин А.В.</t>
  </si>
  <si>
    <t>ГО город Лесной</t>
  </si>
  <si>
    <t>Прибыш К.Д.</t>
  </si>
  <si>
    <t>Новосёлов Сергей Аркадьевич</t>
  </si>
  <si>
    <t>Булаков Виктор Викторович</t>
  </si>
  <si>
    <t>Балуков Виктор Викторович</t>
  </si>
  <si>
    <t>Исакова Татьяна Ивановна</t>
  </si>
  <si>
    <t>Суродеева Наталья Александровна</t>
  </si>
  <si>
    <t>Кузьминых Виталий Викторович</t>
  </si>
  <si>
    <t>Фетисов Алексей Валентинович</t>
  </si>
  <si>
    <t>Токарев Сергей Анатольевич</t>
  </si>
  <si>
    <t>Витюнин Максим Александрович</t>
  </si>
  <si>
    <t>Соломеин Игорь Александрович</t>
  </si>
  <si>
    <t>Одинцева Екатерина Дмитриевна</t>
  </si>
  <si>
    <t>Болдырев Сергей Павлович</t>
  </si>
  <si>
    <t>Члены жюри:</t>
  </si>
  <si>
    <t>Апел-ляция</t>
  </si>
  <si>
    <t xml:space="preserve">класс </t>
  </si>
  <si>
    <t>Добросердова И.М.</t>
  </si>
  <si>
    <t>Теоретический тур (макс. балл- 35 б.)</t>
  </si>
  <si>
    <t>Практический тур (макс. балл-40 б.)</t>
  </si>
  <si>
    <t>Защита проекта (макс. балл-50 б.)</t>
  </si>
  <si>
    <t>Защита проекта (макс. балл-50б.)</t>
  </si>
  <si>
    <t>Томилов Д.А.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</si>
</sst>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172" fontId="4" fillId="0" borderId="10" xfId="57" applyNumberFormat="1" applyFont="1" applyBorder="1" applyAlignment="1">
      <alignment horizontal="center" vertical="top"/>
      <protection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/>
    </xf>
    <xf numFmtId="0" fontId="55" fillId="0" borderId="0" xfId="0" applyFont="1" applyBorder="1" applyAlignment="1" applyProtection="1">
      <alignment vertical="top" wrapText="1"/>
      <protection locked="0"/>
    </xf>
    <xf numFmtId="0" fontId="5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54" applyFont="1" applyFill="1" applyBorder="1" applyAlignment="1">
      <alignment horizontal="center" vertical="top" wrapText="1"/>
      <protection/>
    </xf>
    <xf numFmtId="0" fontId="5" fillId="0" borderId="0" xfId="4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56" applyFont="1" applyFill="1" applyBorder="1" applyAlignment="1">
      <alignment horizontal="left" vertical="top"/>
      <protection/>
    </xf>
    <xf numFmtId="0" fontId="4" fillId="0" borderId="10" xfId="56" applyFont="1" applyFill="1" applyBorder="1" applyAlignment="1">
      <alignment horizontal="center" vertical="top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/>
    </xf>
    <xf numFmtId="0" fontId="54" fillId="0" borderId="11" xfId="0" applyFont="1" applyBorder="1" applyAlignment="1">
      <alignment horizontal="left" vertical="top" wrapText="1"/>
    </xf>
    <xf numFmtId="0" fontId="4" fillId="0" borderId="11" xfId="56" applyFont="1" applyFill="1" applyBorder="1" applyAlignment="1">
      <alignment horizontal="center" vertical="top"/>
      <protection/>
    </xf>
    <xf numFmtId="0" fontId="54" fillId="0" borderId="11" xfId="0" applyFont="1" applyFill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8" fillId="0" borderId="0" xfId="0" applyFont="1" applyAlignment="1">
      <alignment vertical="top"/>
    </xf>
    <xf numFmtId="0" fontId="59" fillId="0" borderId="0" xfId="0" applyFont="1" applyAlignment="1">
      <alignment/>
    </xf>
    <xf numFmtId="0" fontId="53" fillId="0" borderId="0" xfId="0" applyFont="1" applyAlignment="1">
      <alignment vertical="top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/>
    </xf>
    <xf numFmtId="0" fontId="56" fillId="33" borderId="0" xfId="0" applyFont="1" applyFill="1" applyBorder="1" applyAlignment="1">
      <alignment horizontal="left" vertical="top" wrapText="1"/>
    </xf>
    <xf numFmtId="0" fontId="4" fillId="0" borderId="0" xfId="56" applyFont="1" applyFill="1" applyBorder="1" applyAlignment="1">
      <alignment horizontal="center" vertical="top"/>
      <protection/>
    </xf>
    <xf numFmtId="0" fontId="61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33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center" vertical="top"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61" fillId="0" borderId="10" xfId="0" applyFont="1" applyBorder="1" applyAlignment="1">
      <alignment horizontal="center" vertical="top"/>
    </xf>
    <xf numFmtId="0" fontId="54" fillId="33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33" applyFont="1" applyFill="1" applyBorder="1" applyAlignment="1">
      <alignment horizontal="left" vertical="top" wrapText="1"/>
      <protection/>
    </xf>
    <xf numFmtId="0" fontId="54" fillId="0" borderId="12" xfId="0" applyFont="1" applyBorder="1" applyAlignment="1">
      <alignment horizontal="left" vertical="top" wrapText="1"/>
    </xf>
    <xf numFmtId="0" fontId="54" fillId="0" borderId="0" xfId="0" applyFont="1" applyBorder="1" applyAlignment="1">
      <alignment vertical="top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55" applyFont="1" applyFill="1" applyBorder="1" applyAlignment="1">
      <alignment horizontal="left" vertical="top" wrapText="1"/>
      <protection/>
    </xf>
    <xf numFmtId="0" fontId="54" fillId="0" borderId="10" xfId="0" applyFont="1" applyBorder="1" applyAlignment="1" applyProtection="1">
      <alignment horizontal="left" vertical="top"/>
      <protection locked="0"/>
    </xf>
    <xf numFmtId="1" fontId="54" fillId="0" borderId="10" xfId="0" applyNumberFormat="1" applyFont="1" applyBorder="1" applyAlignment="1" applyProtection="1">
      <alignment horizontal="center" vertical="top"/>
      <protection locked="0"/>
    </xf>
    <xf numFmtId="14" fontId="55" fillId="0" borderId="0" xfId="0" applyNumberFormat="1" applyFont="1" applyBorder="1" applyAlignment="1">
      <alignment horizontal="center" vertical="top"/>
    </xf>
    <xf numFmtId="14" fontId="57" fillId="0" borderId="0" xfId="0" applyNumberFormat="1" applyFont="1" applyBorder="1" applyAlignment="1">
      <alignment horizontal="center" vertical="top" wrapText="1"/>
    </xf>
    <xf numFmtId="14" fontId="55" fillId="0" borderId="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 wrapText="1"/>
    </xf>
    <xf numFmtId="172" fontId="55" fillId="0" borderId="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56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61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61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4" fillId="0" borderId="10" xfId="54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172" fontId="4" fillId="0" borderId="10" xfId="57" applyNumberFormat="1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/>
    </xf>
    <xf numFmtId="0" fontId="54" fillId="0" borderId="0" xfId="0" applyFont="1" applyBorder="1" applyAlignment="1" applyProtection="1">
      <alignment horizontal="center" vertical="top"/>
      <protection locked="0"/>
    </xf>
    <xf numFmtId="0" fontId="54" fillId="0" borderId="0" xfId="0" applyFont="1" applyBorder="1" applyAlignment="1">
      <alignment/>
    </xf>
    <xf numFmtId="0" fontId="61" fillId="33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33" applyFont="1" applyBorder="1" applyAlignment="1">
      <alignment horizontal="center" vertical="top"/>
      <protection/>
    </xf>
    <xf numFmtId="0" fontId="54" fillId="33" borderId="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64" fillId="0" borderId="13" xfId="0" applyFont="1" applyBorder="1" applyAlignment="1">
      <alignment horizontal="left" wrapText="1"/>
    </xf>
    <xf numFmtId="0" fontId="64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61" fillId="0" borderId="0" xfId="0" applyFont="1" applyAlignment="1">
      <alignment horizontal="center" vertical="center" wrapText="1"/>
    </xf>
    <xf numFmtId="0" fontId="65" fillId="0" borderId="13" xfId="0" applyFont="1" applyBorder="1" applyAlignment="1">
      <alignment horizontal="left" wrapText="1"/>
    </xf>
    <xf numFmtId="0" fontId="66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13" borderId="10" xfId="0" applyFont="1" applyFill="1" applyBorder="1" applyAlignment="1">
      <alignment horizontal="left" vertical="top" wrapText="1"/>
    </xf>
    <xf numFmtId="0" fontId="54" fillId="13" borderId="10" xfId="0" applyFont="1" applyFill="1" applyBorder="1" applyAlignment="1">
      <alignment horizontal="center" vertical="top" wrapText="1"/>
    </xf>
    <xf numFmtId="0" fontId="54" fillId="13" borderId="10" xfId="0" applyFont="1" applyFill="1" applyBorder="1" applyAlignment="1">
      <alignment horizontal="center" vertical="top"/>
    </xf>
    <xf numFmtId="0" fontId="54" fillId="13" borderId="10" xfId="0" applyFont="1" applyFill="1" applyBorder="1" applyAlignment="1">
      <alignment/>
    </xf>
    <xf numFmtId="0" fontId="2" fillId="13" borderId="10" xfId="0" applyFont="1" applyFill="1" applyBorder="1" applyAlignment="1">
      <alignment horizontal="left" vertical="top"/>
    </xf>
    <xf numFmtId="0" fontId="61" fillId="13" borderId="10" xfId="0" applyFont="1" applyFill="1" applyBorder="1" applyAlignment="1">
      <alignment horizontal="center" vertical="top"/>
    </xf>
    <xf numFmtId="172" fontId="4" fillId="13" borderId="10" xfId="57" applyNumberFormat="1" applyFont="1" applyFill="1" applyBorder="1" applyAlignment="1">
      <alignment horizontal="center" vertical="top"/>
      <protection/>
    </xf>
    <xf numFmtId="0" fontId="2" fillId="13" borderId="10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 horizontal="left" vertic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0" xfId="0" applyFont="1" applyFill="1" applyBorder="1" applyAlignment="1">
      <alignment horizontal="center" vertical="center"/>
    </xf>
    <xf numFmtId="0" fontId="61" fillId="13" borderId="10" xfId="0" applyFont="1" applyFill="1" applyBorder="1" applyAlignment="1">
      <alignment horizontal="center" vertical="center"/>
    </xf>
    <xf numFmtId="172" fontId="4" fillId="13" borderId="10" xfId="57" applyNumberFormat="1" applyFont="1" applyFill="1" applyBorder="1" applyAlignment="1">
      <alignment horizontal="center" vertical="center"/>
      <protection/>
    </xf>
    <xf numFmtId="0" fontId="54" fillId="13" borderId="10" xfId="0" applyFont="1" applyFill="1" applyBorder="1" applyAlignment="1">
      <alignment horizontal="left" vertical="top"/>
    </xf>
    <xf numFmtId="0" fontId="2" fillId="13" borderId="10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2" xfId="54"/>
    <cellStyle name="Обычный 21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4"/>
  <sheetViews>
    <sheetView zoomScale="80" zoomScaleNormal="80" zoomScalePageLayoutView="0" workbookViewId="0" topLeftCell="A1">
      <selection activeCell="B12" sqref="B12:K12"/>
    </sheetView>
  </sheetViews>
  <sheetFormatPr defaultColWidth="9.140625" defaultRowHeight="15"/>
  <cols>
    <col min="1" max="1" width="5.00390625" style="71" customWidth="1"/>
    <col min="2" max="2" width="24.00390625" style="37" customWidth="1"/>
    <col min="3" max="3" width="22.8515625" style="37" customWidth="1"/>
    <col min="4" max="4" width="6.421875" style="37" customWidth="1"/>
    <col min="5" max="5" width="14.7109375" style="37" customWidth="1"/>
    <col min="6" max="6" width="15.00390625" style="37" customWidth="1"/>
    <col min="7" max="7" width="7.00390625" style="37" customWidth="1"/>
    <col min="8" max="8" width="9.140625" style="37" customWidth="1"/>
    <col min="9" max="9" width="10.8515625" style="37" customWidth="1"/>
    <col min="10" max="10" width="12.421875" style="43" customWidth="1"/>
    <col min="11" max="11" width="15.28125" style="37" customWidth="1"/>
    <col min="12" max="16384" width="9.140625" style="37" customWidth="1"/>
  </cols>
  <sheetData>
    <row r="1" spans="1:11" s="42" customFormat="1" ht="34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42" customFormat="1" ht="21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42" customFormat="1" ht="23.25" customHeight="1">
      <c r="A3" s="122" t="s">
        <v>2</v>
      </c>
      <c r="B3" s="122"/>
      <c r="C3" s="122"/>
      <c r="F3" s="123" t="s">
        <v>3</v>
      </c>
      <c r="G3" s="123"/>
      <c r="H3" s="123"/>
      <c r="I3" s="124"/>
      <c r="J3" s="124"/>
      <c r="K3" s="124"/>
    </row>
    <row r="4" spans="1:11" ht="50.25" customHeight="1">
      <c r="A4" s="53" t="s">
        <v>4</v>
      </c>
      <c r="B4" s="53" t="s">
        <v>5</v>
      </c>
      <c r="C4" s="53" t="s">
        <v>6</v>
      </c>
      <c r="D4" s="53" t="s">
        <v>148</v>
      </c>
      <c r="E4" s="53" t="s">
        <v>150</v>
      </c>
      <c r="F4" s="53" t="s">
        <v>151</v>
      </c>
      <c r="G4" s="53" t="s">
        <v>147</v>
      </c>
      <c r="H4" s="53" t="s">
        <v>152</v>
      </c>
      <c r="I4" s="53" t="s">
        <v>8</v>
      </c>
      <c r="J4" s="53" t="s">
        <v>9</v>
      </c>
      <c r="K4" s="53" t="s">
        <v>10</v>
      </c>
    </row>
    <row r="5" spans="1:11" ht="24.75" customHeight="1">
      <c r="A5" s="15">
        <v>1</v>
      </c>
      <c r="B5" s="8" t="s">
        <v>11</v>
      </c>
      <c r="C5" s="6" t="s">
        <v>12</v>
      </c>
      <c r="D5" s="15">
        <v>9</v>
      </c>
      <c r="E5" s="15">
        <v>23</v>
      </c>
      <c r="F5" s="15">
        <v>40</v>
      </c>
      <c r="G5" s="72"/>
      <c r="H5" s="15">
        <v>50</v>
      </c>
      <c r="I5" s="15">
        <v>113</v>
      </c>
      <c r="J5" s="15">
        <v>90.4</v>
      </c>
      <c r="K5" s="6" t="s">
        <v>13</v>
      </c>
    </row>
    <row r="6" spans="1:11" ht="24.75" customHeight="1">
      <c r="A6" s="15">
        <v>2</v>
      </c>
      <c r="B6" s="8" t="s">
        <v>14</v>
      </c>
      <c r="C6" s="6" t="s">
        <v>15</v>
      </c>
      <c r="D6" s="15">
        <v>9</v>
      </c>
      <c r="E6" s="15">
        <v>22</v>
      </c>
      <c r="F6" s="15">
        <v>34.5</v>
      </c>
      <c r="G6" s="72"/>
      <c r="H6" s="15">
        <v>46</v>
      </c>
      <c r="I6" s="15">
        <v>102.5</v>
      </c>
      <c r="J6" s="15">
        <v>82</v>
      </c>
      <c r="K6" s="15" t="s">
        <v>16</v>
      </c>
    </row>
    <row r="7" spans="1:11" ht="24.75" customHeight="1">
      <c r="A7" s="15">
        <v>3</v>
      </c>
      <c r="B7" s="73" t="s">
        <v>17</v>
      </c>
      <c r="C7" s="7" t="s">
        <v>18</v>
      </c>
      <c r="D7" s="13">
        <v>9</v>
      </c>
      <c r="E7" s="15">
        <v>23</v>
      </c>
      <c r="F7" s="15">
        <v>40</v>
      </c>
      <c r="G7" s="72"/>
      <c r="H7" s="15">
        <v>37</v>
      </c>
      <c r="I7" s="15">
        <v>100</v>
      </c>
      <c r="J7" s="15">
        <v>80</v>
      </c>
      <c r="K7" s="15" t="s">
        <v>16</v>
      </c>
    </row>
    <row r="8" spans="1:11" ht="24.75" customHeight="1">
      <c r="A8" s="15">
        <v>4</v>
      </c>
      <c r="B8" s="74" t="s">
        <v>19</v>
      </c>
      <c r="C8" s="6" t="s">
        <v>15</v>
      </c>
      <c r="D8" s="75">
        <v>9</v>
      </c>
      <c r="E8" s="15">
        <v>21</v>
      </c>
      <c r="F8" s="15">
        <v>36.5</v>
      </c>
      <c r="G8" s="72"/>
      <c r="H8" s="15">
        <v>40</v>
      </c>
      <c r="I8" s="15">
        <v>97.5</v>
      </c>
      <c r="J8" s="15">
        <v>78</v>
      </c>
      <c r="K8" s="15" t="s">
        <v>16</v>
      </c>
    </row>
    <row r="9" spans="1:11" ht="24.75" customHeight="1">
      <c r="A9" s="15">
        <v>5</v>
      </c>
      <c r="B9" s="5" t="s">
        <v>20</v>
      </c>
      <c r="C9" s="6" t="s">
        <v>15</v>
      </c>
      <c r="D9" s="15">
        <v>9</v>
      </c>
      <c r="E9" s="15">
        <v>20</v>
      </c>
      <c r="F9" s="15">
        <v>30.5</v>
      </c>
      <c r="G9" s="72"/>
      <c r="H9" s="15">
        <v>45</v>
      </c>
      <c r="I9" s="15">
        <v>95.5</v>
      </c>
      <c r="J9" s="15">
        <v>76.4</v>
      </c>
      <c r="K9" s="15" t="s">
        <v>16</v>
      </c>
    </row>
    <row r="10" spans="1:11" ht="24.75" customHeight="1">
      <c r="A10" s="15">
        <v>6</v>
      </c>
      <c r="B10" s="131" t="s">
        <v>21</v>
      </c>
      <c r="C10" s="132" t="s">
        <v>22</v>
      </c>
      <c r="D10" s="133">
        <v>9</v>
      </c>
      <c r="E10" s="133">
        <v>18</v>
      </c>
      <c r="F10" s="133">
        <v>27</v>
      </c>
      <c r="G10" s="134"/>
      <c r="H10" s="133">
        <v>43</v>
      </c>
      <c r="I10" s="133">
        <v>88</v>
      </c>
      <c r="J10" s="133">
        <v>70.4</v>
      </c>
      <c r="K10" s="133" t="s">
        <v>23</v>
      </c>
    </row>
    <row r="11" spans="1:11" ht="24.75" customHeight="1">
      <c r="A11" s="15">
        <v>7</v>
      </c>
      <c r="B11" s="8" t="s">
        <v>24</v>
      </c>
      <c r="C11" s="6" t="s">
        <v>25</v>
      </c>
      <c r="D11" s="15">
        <v>9</v>
      </c>
      <c r="E11" s="15">
        <v>15</v>
      </c>
      <c r="F11" s="15">
        <v>22</v>
      </c>
      <c r="G11" s="72"/>
      <c r="H11" s="15">
        <v>50</v>
      </c>
      <c r="I11" s="15">
        <v>87</v>
      </c>
      <c r="J11" s="15">
        <v>69.6</v>
      </c>
      <c r="K11" s="15" t="s">
        <v>23</v>
      </c>
    </row>
    <row r="12" spans="1:11" ht="24.75" customHeight="1">
      <c r="A12" s="15">
        <v>8</v>
      </c>
      <c r="B12" s="131" t="s">
        <v>149</v>
      </c>
      <c r="C12" s="132" t="s">
        <v>22</v>
      </c>
      <c r="D12" s="133">
        <v>9</v>
      </c>
      <c r="E12" s="133">
        <v>19</v>
      </c>
      <c r="F12" s="133">
        <v>21.5</v>
      </c>
      <c r="G12" s="134"/>
      <c r="H12" s="133">
        <v>46</v>
      </c>
      <c r="I12" s="133">
        <v>86.5</v>
      </c>
      <c r="J12" s="133">
        <v>69.2</v>
      </c>
      <c r="K12" s="133" t="s">
        <v>23</v>
      </c>
    </row>
    <row r="13" spans="1:11" ht="24.75" customHeight="1">
      <c r="A13" s="15">
        <v>9</v>
      </c>
      <c r="B13" s="29" t="s">
        <v>26</v>
      </c>
      <c r="C13" s="6" t="s">
        <v>12</v>
      </c>
      <c r="D13" s="55">
        <v>9</v>
      </c>
      <c r="E13" s="15">
        <v>19</v>
      </c>
      <c r="F13" s="15">
        <v>29.5</v>
      </c>
      <c r="G13" s="72"/>
      <c r="H13" s="15">
        <v>38</v>
      </c>
      <c r="I13" s="15">
        <v>86.5</v>
      </c>
      <c r="J13" s="15">
        <v>69.2</v>
      </c>
      <c r="K13" s="15" t="s">
        <v>23</v>
      </c>
    </row>
    <row r="14" spans="1:11" ht="24.75" customHeight="1">
      <c r="A14" s="15">
        <v>10</v>
      </c>
      <c r="B14" s="8" t="s">
        <v>27</v>
      </c>
      <c r="C14" s="6" t="s">
        <v>25</v>
      </c>
      <c r="D14" s="15">
        <v>9</v>
      </c>
      <c r="E14" s="15">
        <v>17</v>
      </c>
      <c r="F14" s="15">
        <v>22</v>
      </c>
      <c r="G14" s="72"/>
      <c r="H14" s="15">
        <v>47</v>
      </c>
      <c r="I14" s="15">
        <v>86</v>
      </c>
      <c r="J14" s="15">
        <v>68.8</v>
      </c>
      <c r="K14" s="15" t="s">
        <v>23</v>
      </c>
    </row>
    <row r="15" spans="1:11" ht="24.75" customHeight="1">
      <c r="A15" s="15">
        <v>11</v>
      </c>
      <c r="B15" s="8" t="s">
        <v>28</v>
      </c>
      <c r="C15" s="6" t="s">
        <v>29</v>
      </c>
      <c r="D15" s="15">
        <v>9</v>
      </c>
      <c r="E15" s="15">
        <v>18</v>
      </c>
      <c r="F15" s="15">
        <v>27.5</v>
      </c>
      <c r="G15" s="72"/>
      <c r="H15" s="15">
        <v>39</v>
      </c>
      <c r="I15" s="15">
        <v>84.5</v>
      </c>
      <c r="J15" s="15">
        <v>67.6</v>
      </c>
      <c r="K15" s="15" t="s">
        <v>23</v>
      </c>
    </row>
    <row r="16" spans="1:11" ht="24.75" customHeight="1">
      <c r="A16" s="15">
        <v>12</v>
      </c>
      <c r="B16" s="5" t="s">
        <v>30</v>
      </c>
      <c r="C16" s="6" t="s">
        <v>25</v>
      </c>
      <c r="D16" s="15">
        <v>9</v>
      </c>
      <c r="E16" s="15">
        <v>10</v>
      </c>
      <c r="F16" s="15">
        <v>24.5</v>
      </c>
      <c r="G16" s="72"/>
      <c r="H16" s="15">
        <v>46</v>
      </c>
      <c r="I16" s="15">
        <v>80.5</v>
      </c>
      <c r="J16" s="15">
        <v>64.4</v>
      </c>
      <c r="K16" s="15" t="s">
        <v>23</v>
      </c>
    </row>
    <row r="17" spans="1:11" ht="15">
      <c r="A17" s="49"/>
      <c r="B17" s="1"/>
      <c r="C17" s="3"/>
      <c r="D17" s="2"/>
      <c r="E17" s="38"/>
      <c r="F17" s="38"/>
      <c r="G17" s="38"/>
      <c r="H17" s="38"/>
      <c r="I17" s="38"/>
      <c r="J17" s="40"/>
      <c r="K17" s="38"/>
    </row>
    <row r="18" spans="2:3" ht="18.75">
      <c r="B18" s="41" t="s">
        <v>31</v>
      </c>
      <c r="C18" s="42" t="s">
        <v>32</v>
      </c>
    </row>
    <row r="19" spans="2:3" ht="18.75">
      <c r="B19" s="44"/>
      <c r="C19" s="42"/>
    </row>
    <row r="20" spans="2:3" ht="18.75">
      <c r="B20" s="45" t="s">
        <v>33</v>
      </c>
      <c r="C20" s="42" t="s">
        <v>34</v>
      </c>
    </row>
    <row r="21" spans="2:3" ht="18.75">
      <c r="B21" s="42"/>
      <c r="C21" s="42" t="s">
        <v>35</v>
      </c>
    </row>
    <row r="22" ht="18.75">
      <c r="B22" s="42"/>
    </row>
    <row r="23" ht="18.75">
      <c r="B23" s="42"/>
    </row>
    <row r="24" ht="18.75">
      <c r="B24" s="42"/>
    </row>
  </sheetData>
  <sheetProtection/>
  <autoFilter ref="A4:K4"/>
  <mergeCells count="4">
    <mergeCell ref="A1:K1"/>
    <mergeCell ref="A2:K2"/>
    <mergeCell ref="A3:C3"/>
    <mergeCell ref="F3:K3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27"/>
  <sheetViews>
    <sheetView zoomScale="70" zoomScaleNormal="70" zoomScalePageLayoutView="0" workbookViewId="0" topLeftCell="A1">
      <selection activeCell="F16" sqref="F16"/>
    </sheetView>
  </sheetViews>
  <sheetFormatPr defaultColWidth="6.28125" defaultRowHeight="15"/>
  <cols>
    <col min="1" max="1" width="6.28125" style="71" customWidth="1"/>
    <col min="2" max="2" width="18.7109375" style="37" customWidth="1"/>
    <col min="3" max="3" width="21.7109375" style="37" customWidth="1"/>
    <col min="4" max="4" width="6.28125" style="37" customWidth="1"/>
    <col min="5" max="5" width="13.8515625" style="37" customWidth="1"/>
    <col min="6" max="6" width="13.421875" style="37" customWidth="1"/>
    <col min="7" max="7" width="6.28125" style="37" customWidth="1"/>
    <col min="8" max="8" width="9.7109375" style="37" customWidth="1"/>
    <col min="9" max="9" width="12.7109375" style="37" customWidth="1"/>
    <col min="10" max="10" width="12.421875" style="43" customWidth="1"/>
    <col min="11" max="11" width="14.57421875" style="37" bestFit="1" customWidth="1"/>
    <col min="12" max="16384" width="6.28125" style="37" customWidth="1"/>
  </cols>
  <sheetData>
    <row r="1" spans="1:11" s="42" customFormat="1" ht="21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42" customFormat="1" ht="21.75" customHeight="1">
      <c r="A2" s="121" t="s">
        <v>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42" customFormat="1" ht="17.25" customHeight="1">
      <c r="A3" s="122" t="s">
        <v>37</v>
      </c>
      <c r="B3" s="122"/>
      <c r="C3" s="122"/>
      <c r="F3" s="125" t="s">
        <v>3</v>
      </c>
      <c r="G3" s="125"/>
      <c r="H3" s="125"/>
      <c r="I3" s="126"/>
      <c r="J3" s="126"/>
      <c r="K3" s="126"/>
    </row>
    <row r="4" spans="1:11" s="54" customFormat="1" ht="55.5" customHeight="1">
      <c r="A4" s="53" t="s">
        <v>4</v>
      </c>
      <c r="B4" s="53" t="s">
        <v>5</v>
      </c>
      <c r="C4" s="53" t="s">
        <v>6</v>
      </c>
      <c r="D4" s="53" t="s">
        <v>148</v>
      </c>
      <c r="E4" s="53" t="s">
        <v>150</v>
      </c>
      <c r="F4" s="53" t="s">
        <v>151</v>
      </c>
      <c r="G4" s="53" t="s">
        <v>7</v>
      </c>
      <c r="H4" s="53" t="s">
        <v>153</v>
      </c>
      <c r="I4" s="53" t="s">
        <v>8</v>
      </c>
      <c r="J4" s="53" t="s">
        <v>9</v>
      </c>
      <c r="K4" s="53" t="s">
        <v>10</v>
      </c>
    </row>
    <row r="5" spans="1:25" ht="19.5" customHeight="1">
      <c r="A5" s="15">
        <v>1</v>
      </c>
      <c r="B5" s="5" t="s">
        <v>38</v>
      </c>
      <c r="C5" s="7" t="s">
        <v>15</v>
      </c>
      <c r="D5" s="55">
        <v>11</v>
      </c>
      <c r="E5" s="15">
        <v>22</v>
      </c>
      <c r="F5" s="15">
        <v>33</v>
      </c>
      <c r="G5" s="15"/>
      <c r="H5" s="15">
        <v>46.2</v>
      </c>
      <c r="I5" s="62">
        <f aca="true" t="shared" si="0" ref="I5:I23">SUM(E5:H5)</f>
        <v>101.2</v>
      </c>
      <c r="J5" s="9">
        <f aca="true" t="shared" si="1" ref="J5:J23">I5*100/125</f>
        <v>80.96</v>
      </c>
      <c r="K5" s="62" t="s">
        <v>13</v>
      </c>
      <c r="L5" s="76"/>
      <c r="M5" s="77"/>
      <c r="N5" s="78"/>
      <c r="O5" s="10"/>
      <c r="P5" s="11"/>
      <c r="Q5" s="79"/>
      <c r="R5" s="80"/>
      <c r="S5" s="39"/>
      <c r="T5" s="79"/>
      <c r="U5" s="79"/>
      <c r="V5" s="79"/>
      <c r="W5" s="79"/>
      <c r="X5" s="81"/>
      <c r="Y5" s="79"/>
    </row>
    <row r="6" spans="1:25" ht="19.5" customHeight="1">
      <c r="A6" s="15">
        <f>A5+1</f>
        <v>2</v>
      </c>
      <c r="B6" s="5" t="s">
        <v>39</v>
      </c>
      <c r="C6" s="7" t="s">
        <v>15</v>
      </c>
      <c r="D6" s="55">
        <v>11</v>
      </c>
      <c r="E6" s="15">
        <v>23</v>
      </c>
      <c r="F6" s="15">
        <v>30.5</v>
      </c>
      <c r="G6" s="15"/>
      <c r="H6" s="15">
        <v>45</v>
      </c>
      <c r="I6" s="62">
        <f t="shared" si="0"/>
        <v>98.5</v>
      </c>
      <c r="J6" s="9">
        <f t="shared" si="1"/>
        <v>78.8</v>
      </c>
      <c r="K6" s="62" t="s">
        <v>40</v>
      </c>
      <c r="L6" s="76"/>
      <c r="M6" s="77"/>
      <c r="N6" s="78"/>
      <c r="O6" s="10"/>
      <c r="P6" s="11"/>
      <c r="Q6" s="79"/>
      <c r="R6" s="80"/>
      <c r="S6" s="39"/>
      <c r="T6" s="79"/>
      <c r="U6" s="79"/>
      <c r="V6" s="79"/>
      <c r="W6" s="79"/>
      <c r="X6" s="81"/>
      <c r="Y6" s="79"/>
    </row>
    <row r="7" spans="1:25" ht="19.5" customHeight="1">
      <c r="A7" s="15">
        <v>3</v>
      </c>
      <c r="B7" s="138" t="s">
        <v>41</v>
      </c>
      <c r="C7" s="132" t="s">
        <v>22</v>
      </c>
      <c r="D7" s="133">
        <v>11</v>
      </c>
      <c r="E7" s="133">
        <v>17</v>
      </c>
      <c r="F7" s="133">
        <v>24.5</v>
      </c>
      <c r="G7" s="133"/>
      <c r="H7" s="133">
        <v>44.9</v>
      </c>
      <c r="I7" s="136">
        <f t="shared" si="0"/>
        <v>86.4</v>
      </c>
      <c r="J7" s="137">
        <f t="shared" si="1"/>
        <v>69.12</v>
      </c>
      <c r="K7" s="136" t="s">
        <v>40</v>
      </c>
      <c r="L7" s="76"/>
      <c r="M7" s="77"/>
      <c r="N7" s="78"/>
      <c r="O7" s="10"/>
      <c r="P7" s="80"/>
      <c r="Q7" s="79"/>
      <c r="R7" s="14"/>
      <c r="S7" s="39"/>
      <c r="T7" s="79"/>
      <c r="U7" s="79"/>
      <c r="V7" s="79"/>
      <c r="W7" s="79"/>
      <c r="X7" s="81"/>
      <c r="Y7" s="39"/>
    </row>
    <row r="8" spans="1:25" ht="19.5" customHeight="1">
      <c r="A8" s="15">
        <f>A7+1</f>
        <v>4</v>
      </c>
      <c r="B8" s="5" t="s">
        <v>42</v>
      </c>
      <c r="C8" s="6" t="s">
        <v>15</v>
      </c>
      <c r="D8" s="15">
        <v>11</v>
      </c>
      <c r="E8" s="15">
        <v>17</v>
      </c>
      <c r="F8" s="15">
        <v>25</v>
      </c>
      <c r="G8" s="15"/>
      <c r="H8" s="15">
        <v>42.5</v>
      </c>
      <c r="I8" s="62">
        <f t="shared" si="0"/>
        <v>84.5</v>
      </c>
      <c r="J8" s="9">
        <f t="shared" si="1"/>
        <v>67.6</v>
      </c>
      <c r="K8" s="62" t="s">
        <v>40</v>
      </c>
      <c r="L8" s="76"/>
      <c r="M8" s="77"/>
      <c r="N8" s="78"/>
      <c r="O8" s="10"/>
      <c r="P8" s="11"/>
      <c r="Q8" s="79"/>
      <c r="R8" s="80"/>
      <c r="S8" s="39"/>
      <c r="T8" s="79"/>
      <c r="U8" s="79"/>
      <c r="V8" s="79"/>
      <c r="W8" s="79"/>
      <c r="X8" s="81"/>
      <c r="Y8" s="79"/>
    </row>
    <row r="9" spans="1:25" ht="19.5" customHeight="1">
      <c r="A9" s="15">
        <v>5</v>
      </c>
      <c r="B9" s="16" t="s">
        <v>43</v>
      </c>
      <c r="C9" s="6" t="s">
        <v>12</v>
      </c>
      <c r="D9" s="17">
        <v>10</v>
      </c>
      <c r="E9" s="15">
        <v>7</v>
      </c>
      <c r="F9" s="15">
        <v>34.5</v>
      </c>
      <c r="G9" s="15"/>
      <c r="H9" s="15">
        <v>41.3</v>
      </c>
      <c r="I9" s="62">
        <f t="shared" si="0"/>
        <v>82.8</v>
      </c>
      <c r="J9" s="9">
        <f t="shared" si="1"/>
        <v>66.24</v>
      </c>
      <c r="K9" s="62" t="s">
        <v>40</v>
      </c>
      <c r="L9" s="76"/>
      <c r="M9" s="77"/>
      <c r="N9" s="78"/>
      <c r="O9" s="10"/>
      <c r="P9" s="80"/>
      <c r="Q9" s="79"/>
      <c r="R9" s="18"/>
      <c r="S9" s="39"/>
      <c r="T9" s="79"/>
      <c r="U9" s="79"/>
      <c r="V9" s="79"/>
      <c r="W9" s="79"/>
      <c r="X9" s="81"/>
      <c r="Y9" s="39"/>
    </row>
    <row r="10" spans="1:25" ht="19.5" customHeight="1">
      <c r="A10" s="15">
        <v>6</v>
      </c>
      <c r="B10" s="135" t="s">
        <v>44</v>
      </c>
      <c r="C10" s="132" t="s">
        <v>22</v>
      </c>
      <c r="D10" s="133">
        <v>10</v>
      </c>
      <c r="E10" s="133">
        <v>12</v>
      </c>
      <c r="F10" s="133">
        <v>24.5</v>
      </c>
      <c r="G10" s="133"/>
      <c r="H10" s="133">
        <v>46.2</v>
      </c>
      <c r="I10" s="136">
        <f t="shared" si="0"/>
        <v>82.7</v>
      </c>
      <c r="J10" s="137">
        <f t="shared" si="1"/>
        <v>66.16</v>
      </c>
      <c r="K10" s="136" t="s">
        <v>40</v>
      </c>
      <c r="L10" s="10"/>
      <c r="M10" s="77"/>
      <c r="N10" s="78"/>
      <c r="O10" s="10"/>
      <c r="P10" s="11"/>
      <c r="Q10" s="79"/>
      <c r="R10" s="80"/>
      <c r="S10" s="39"/>
      <c r="T10" s="79"/>
      <c r="U10" s="79"/>
      <c r="V10" s="79"/>
      <c r="W10" s="79"/>
      <c r="X10" s="81"/>
      <c r="Y10" s="39"/>
    </row>
    <row r="11" spans="1:25" ht="19.5" customHeight="1">
      <c r="A11" s="15">
        <v>7</v>
      </c>
      <c r="B11" s="5" t="s">
        <v>45</v>
      </c>
      <c r="C11" s="6" t="s">
        <v>15</v>
      </c>
      <c r="D11" s="15">
        <v>11</v>
      </c>
      <c r="E11" s="15">
        <v>14</v>
      </c>
      <c r="F11" s="15">
        <v>24</v>
      </c>
      <c r="G11" s="15"/>
      <c r="H11" s="15">
        <v>43.3</v>
      </c>
      <c r="I11" s="62">
        <f t="shared" si="0"/>
        <v>81.3</v>
      </c>
      <c r="J11" s="9">
        <f t="shared" si="1"/>
        <v>65.04</v>
      </c>
      <c r="K11" s="62" t="s">
        <v>40</v>
      </c>
      <c r="L11" s="76"/>
      <c r="M11" s="77"/>
      <c r="N11" s="78"/>
      <c r="O11" s="10"/>
      <c r="P11" s="80"/>
      <c r="Q11" s="79"/>
      <c r="R11" s="18"/>
      <c r="S11" s="39"/>
      <c r="T11" s="79"/>
      <c r="U11" s="79"/>
      <c r="V11" s="79"/>
      <c r="W11" s="79"/>
      <c r="X11" s="81"/>
      <c r="Y11" s="39"/>
    </row>
    <row r="12" spans="1:25" ht="19.5" customHeight="1">
      <c r="A12" s="15">
        <v>8</v>
      </c>
      <c r="B12" s="82" t="s">
        <v>46</v>
      </c>
      <c r="C12" s="7" t="s">
        <v>22</v>
      </c>
      <c r="D12" s="13">
        <v>10</v>
      </c>
      <c r="E12" s="15">
        <v>10</v>
      </c>
      <c r="F12" s="15">
        <v>30.5</v>
      </c>
      <c r="G12" s="15"/>
      <c r="H12" s="15">
        <v>39</v>
      </c>
      <c r="I12" s="62">
        <f t="shared" si="0"/>
        <v>79.5</v>
      </c>
      <c r="J12" s="9">
        <f t="shared" si="1"/>
        <v>63.6</v>
      </c>
      <c r="K12" s="62" t="s">
        <v>40</v>
      </c>
      <c r="L12" s="76"/>
      <c r="M12" s="77"/>
      <c r="N12" s="78"/>
      <c r="O12" s="10"/>
      <c r="P12" s="80"/>
      <c r="Q12" s="79"/>
      <c r="R12" s="18"/>
      <c r="S12" s="39"/>
      <c r="T12" s="79"/>
      <c r="U12" s="79"/>
      <c r="V12" s="79"/>
      <c r="W12" s="79"/>
      <c r="X12" s="81"/>
      <c r="Y12" s="39"/>
    </row>
    <row r="13" spans="1:25" ht="19.5" customHeight="1">
      <c r="A13" s="15">
        <v>9</v>
      </c>
      <c r="B13" s="5" t="s">
        <v>47</v>
      </c>
      <c r="C13" s="19" t="s">
        <v>48</v>
      </c>
      <c r="D13" s="15">
        <v>11</v>
      </c>
      <c r="E13" s="15">
        <v>15</v>
      </c>
      <c r="F13" s="15">
        <v>25.5</v>
      </c>
      <c r="G13" s="15"/>
      <c r="H13" s="15">
        <v>37.5</v>
      </c>
      <c r="I13" s="62">
        <f t="shared" si="0"/>
        <v>78</v>
      </c>
      <c r="J13" s="9">
        <f t="shared" si="1"/>
        <v>62.4</v>
      </c>
      <c r="K13" s="62" t="s">
        <v>23</v>
      </c>
      <c r="L13" s="76"/>
      <c r="M13" s="77"/>
      <c r="N13" s="78"/>
      <c r="O13" s="10"/>
      <c r="P13" s="80"/>
      <c r="Q13" s="79"/>
      <c r="R13" s="18"/>
      <c r="S13" s="39"/>
      <c r="T13" s="79"/>
      <c r="U13" s="79"/>
      <c r="V13" s="79"/>
      <c r="W13" s="79"/>
      <c r="X13" s="81"/>
      <c r="Y13" s="39"/>
    </row>
    <row r="14" spans="1:25" ht="19.5" customHeight="1">
      <c r="A14" s="15">
        <v>10</v>
      </c>
      <c r="B14" s="20" t="s">
        <v>49</v>
      </c>
      <c r="C14" s="7" t="s">
        <v>50</v>
      </c>
      <c r="D14" s="13">
        <v>10</v>
      </c>
      <c r="E14" s="15">
        <v>16</v>
      </c>
      <c r="F14" s="15">
        <v>22.5</v>
      </c>
      <c r="G14" s="15"/>
      <c r="H14" s="15">
        <v>38.3</v>
      </c>
      <c r="I14" s="62">
        <f t="shared" si="0"/>
        <v>76.8</v>
      </c>
      <c r="J14" s="9">
        <f t="shared" si="1"/>
        <v>61.44</v>
      </c>
      <c r="K14" s="62" t="s">
        <v>23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15" ht="19.5" customHeight="1">
      <c r="A15" s="15">
        <v>11</v>
      </c>
      <c r="B15" s="5" t="s">
        <v>51</v>
      </c>
      <c r="C15" s="6" t="s">
        <v>29</v>
      </c>
      <c r="D15" s="15">
        <v>11</v>
      </c>
      <c r="E15" s="15">
        <v>8</v>
      </c>
      <c r="F15" s="15">
        <v>27</v>
      </c>
      <c r="G15" s="15"/>
      <c r="H15" s="15">
        <v>39.1</v>
      </c>
      <c r="I15" s="62">
        <f t="shared" si="0"/>
        <v>74.1</v>
      </c>
      <c r="J15" s="9">
        <f t="shared" si="1"/>
        <v>59.279999999999994</v>
      </c>
      <c r="K15" s="62" t="s">
        <v>23</v>
      </c>
      <c r="L15" s="83"/>
      <c r="M15" s="83"/>
      <c r="N15" s="83"/>
      <c r="O15" s="83"/>
    </row>
    <row r="16" spans="1:15" ht="19.5" customHeight="1">
      <c r="A16" s="15">
        <v>12</v>
      </c>
      <c r="B16" s="20" t="s">
        <v>52</v>
      </c>
      <c r="C16" s="7" t="s">
        <v>15</v>
      </c>
      <c r="D16" s="84">
        <v>10</v>
      </c>
      <c r="E16" s="15">
        <v>9</v>
      </c>
      <c r="F16" s="15">
        <v>20</v>
      </c>
      <c r="G16" s="15"/>
      <c r="H16" s="15">
        <v>44</v>
      </c>
      <c r="I16" s="62">
        <f t="shared" si="0"/>
        <v>73</v>
      </c>
      <c r="J16" s="9">
        <f t="shared" si="1"/>
        <v>58.4</v>
      </c>
      <c r="K16" s="62" t="s">
        <v>23</v>
      </c>
      <c r="L16" s="85"/>
      <c r="M16" s="85"/>
      <c r="N16" s="85"/>
      <c r="O16" s="85"/>
    </row>
    <row r="17" spans="1:15" ht="19.5" customHeight="1">
      <c r="A17" s="15">
        <v>13</v>
      </c>
      <c r="B17" s="144" t="s">
        <v>53</v>
      </c>
      <c r="C17" s="132" t="s">
        <v>22</v>
      </c>
      <c r="D17" s="145">
        <v>11</v>
      </c>
      <c r="E17" s="133">
        <v>6</v>
      </c>
      <c r="F17" s="133">
        <v>25</v>
      </c>
      <c r="G17" s="133"/>
      <c r="H17" s="133">
        <v>41.8</v>
      </c>
      <c r="I17" s="136">
        <f t="shared" si="0"/>
        <v>72.8</v>
      </c>
      <c r="J17" s="137">
        <f t="shared" si="1"/>
        <v>58.24</v>
      </c>
      <c r="K17" s="136" t="s">
        <v>23</v>
      </c>
      <c r="L17" s="86"/>
      <c r="M17" s="86"/>
      <c r="N17" s="86"/>
      <c r="O17" s="86"/>
    </row>
    <row r="18" spans="1:11" ht="19.5" customHeight="1">
      <c r="A18" s="15">
        <v>14</v>
      </c>
      <c r="B18" s="5" t="s">
        <v>54</v>
      </c>
      <c r="C18" s="6" t="s">
        <v>55</v>
      </c>
      <c r="D18" s="13">
        <v>11</v>
      </c>
      <c r="E18" s="15">
        <v>10</v>
      </c>
      <c r="F18" s="15">
        <v>21</v>
      </c>
      <c r="G18" s="15"/>
      <c r="H18" s="15">
        <v>31.7</v>
      </c>
      <c r="I18" s="62">
        <f t="shared" si="0"/>
        <v>62.7</v>
      </c>
      <c r="J18" s="9">
        <f t="shared" si="1"/>
        <v>50.16</v>
      </c>
      <c r="K18" s="62" t="s">
        <v>23</v>
      </c>
    </row>
    <row r="19" spans="1:11" ht="19.5" customHeight="1">
      <c r="A19" s="15">
        <v>15</v>
      </c>
      <c r="B19" s="21" t="s">
        <v>56</v>
      </c>
      <c r="C19" s="6" t="s">
        <v>12</v>
      </c>
      <c r="D19" s="87">
        <v>10</v>
      </c>
      <c r="E19" s="15">
        <v>4</v>
      </c>
      <c r="F19" s="15">
        <v>25</v>
      </c>
      <c r="G19" s="15"/>
      <c r="H19" s="15">
        <v>33.3</v>
      </c>
      <c r="I19" s="62">
        <f t="shared" si="0"/>
        <v>62.3</v>
      </c>
      <c r="J19" s="9">
        <f t="shared" si="1"/>
        <v>49.84</v>
      </c>
      <c r="K19" s="62" t="s">
        <v>23</v>
      </c>
    </row>
    <row r="20" spans="1:15" ht="19.5" customHeight="1">
      <c r="A20" s="15">
        <v>16</v>
      </c>
      <c r="B20" s="22" t="s">
        <v>57</v>
      </c>
      <c r="C20" s="6" t="s">
        <v>12</v>
      </c>
      <c r="D20" s="23">
        <v>11</v>
      </c>
      <c r="E20" s="15">
        <v>12</v>
      </c>
      <c r="F20" s="15">
        <v>19.5</v>
      </c>
      <c r="G20" s="15"/>
      <c r="H20" s="15">
        <v>29.3</v>
      </c>
      <c r="I20" s="62">
        <f t="shared" si="0"/>
        <v>60.8</v>
      </c>
      <c r="J20" s="9">
        <f t="shared" si="1"/>
        <v>48.64</v>
      </c>
      <c r="K20" s="62" t="s">
        <v>23</v>
      </c>
      <c r="L20" s="86"/>
      <c r="M20" s="86"/>
      <c r="N20" s="86"/>
      <c r="O20" s="86"/>
    </row>
    <row r="21" spans="1:11" ht="19.5" customHeight="1">
      <c r="A21" s="15">
        <v>17</v>
      </c>
      <c r="B21" s="5" t="s">
        <v>58</v>
      </c>
      <c r="C21" s="6" t="s">
        <v>55</v>
      </c>
      <c r="D21" s="17">
        <v>10</v>
      </c>
      <c r="E21" s="15">
        <v>10</v>
      </c>
      <c r="F21" s="15">
        <v>14</v>
      </c>
      <c r="G21" s="15"/>
      <c r="H21" s="15">
        <v>33.6</v>
      </c>
      <c r="I21" s="62">
        <f t="shared" si="0"/>
        <v>57.6</v>
      </c>
      <c r="J21" s="9">
        <f t="shared" si="1"/>
        <v>46.08</v>
      </c>
      <c r="K21" s="62" t="s">
        <v>23</v>
      </c>
    </row>
    <row r="22" spans="1:11" ht="19.5" customHeight="1">
      <c r="A22" s="15">
        <v>18</v>
      </c>
      <c r="B22" s="82" t="s">
        <v>59</v>
      </c>
      <c r="C22" s="6" t="s">
        <v>12</v>
      </c>
      <c r="D22" s="87">
        <v>11</v>
      </c>
      <c r="E22" s="15">
        <v>12</v>
      </c>
      <c r="F22" s="15">
        <v>14</v>
      </c>
      <c r="G22" s="15"/>
      <c r="H22" s="15">
        <v>28.5</v>
      </c>
      <c r="I22" s="62">
        <f t="shared" si="0"/>
        <v>54.5</v>
      </c>
      <c r="J22" s="9">
        <f t="shared" si="1"/>
        <v>43.6</v>
      </c>
      <c r="K22" s="62" t="s">
        <v>23</v>
      </c>
    </row>
    <row r="23" spans="1:11" ht="19.5" customHeight="1">
      <c r="A23" s="15">
        <v>19</v>
      </c>
      <c r="B23" s="5" t="s">
        <v>60</v>
      </c>
      <c r="C23" s="6" t="s">
        <v>61</v>
      </c>
      <c r="D23" s="15">
        <v>10</v>
      </c>
      <c r="E23" s="15">
        <v>4</v>
      </c>
      <c r="F23" s="15">
        <v>11.5</v>
      </c>
      <c r="G23" s="15"/>
      <c r="H23" s="15">
        <v>30.3</v>
      </c>
      <c r="I23" s="62">
        <f t="shared" si="0"/>
        <v>45.8</v>
      </c>
      <c r="J23" s="9">
        <f t="shared" si="1"/>
        <v>36.64</v>
      </c>
      <c r="K23" s="62" t="s">
        <v>23</v>
      </c>
    </row>
    <row r="24" spans="2:4" ht="19.5" customHeight="1">
      <c r="B24" s="88" t="s">
        <v>31</v>
      </c>
      <c r="D24" s="89" t="s">
        <v>32</v>
      </c>
    </row>
    <row r="25" spans="2:4" ht="19.5" customHeight="1">
      <c r="B25" s="90" t="s">
        <v>33</v>
      </c>
      <c r="D25" s="91" t="s">
        <v>62</v>
      </c>
    </row>
    <row r="26" ht="19.5" customHeight="1">
      <c r="D26" s="92" t="s">
        <v>63</v>
      </c>
    </row>
    <row r="27" ht="19.5" customHeight="1">
      <c r="D27" s="92" t="s">
        <v>64</v>
      </c>
    </row>
  </sheetData>
  <sheetProtection/>
  <autoFilter ref="A4:K4">
    <sortState ref="A5:K27">
      <sortCondition descending="1" sortBy="value" ref="I5:I27"/>
    </sortState>
  </autoFilter>
  <mergeCells count="4">
    <mergeCell ref="A1:K1"/>
    <mergeCell ref="A2:K2"/>
    <mergeCell ref="A3:C3"/>
    <mergeCell ref="F3:K3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23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5.00390625" style="37" customWidth="1"/>
    <col min="2" max="2" width="15.8515625" style="37" customWidth="1"/>
    <col min="3" max="3" width="27.421875" style="37" customWidth="1"/>
    <col min="4" max="4" width="5.8515625" style="37" customWidth="1"/>
    <col min="5" max="5" width="14.8515625" style="37" customWidth="1"/>
    <col min="6" max="6" width="14.421875" style="37" customWidth="1"/>
    <col min="7" max="7" width="6.140625" style="37" customWidth="1"/>
    <col min="8" max="8" width="9.140625" style="37" customWidth="1"/>
    <col min="9" max="9" width="11.140625" style="37" customWidth="1"/>
    <col min="10" max="10" width="12.00390625" style="43" customWidth="1"/>
    <col min="11" max="11" width="14.421875" style="37" customWidth="1"/>
    <col min="12" max="16384" width="9.140625" style="37" customWidth="1"/>
  </cols>
  <sheetData>
    <row r="1" spans="1:11" s="42" customFormat="1" ht="24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42" customFormat="1" ht="15.7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42" customFormat="1" ht="17.25" customHeight="1">
      <c r="A3" s="122" t="s">
        <v>2</v>
      </c>
      <c r="B3" s="122"/>
      <c r="C3" s="122"/>
      <c r="F3" s="125" t="s">
        <v>3</v>
      </c>
      <c r="G3" s="125"/>
      <c r="H3" s="125"/>
      <c r="I3" s="126"/>
      <c r="J3" s="126"/>
      <c r="K3" s="126"/>
    </row>
    <row r="4" spans="1:11" ht="60.75" customHeight="1">
      <c r="A4" s="53" t="s">
        <v>4</v>
      </c>
      <c r="B4" s="53" t="s">
        <v>5</v>
      </c>
      <c r="C4" s="53" t="s">
        <v>6</v>
      </c>
      <c r="D4" s="53" t="s">
        <v>148</v>
      </c>
      <c r="E4" s="53" t="s">
        <v>150</v>
      </c>
      <c r="F4" s="53" t="s">
        <v>151</v>
      </c>
      <c r="G4" s="53" t="s">
        <v>7</v>
      </c>
      <c r="H4" s="53" t="s">
        <v>153</v>
      </c>
      <c r="I4" s="53" t="s">
        <v>8</v>
      </c>
      <c r="J4" s="53" t="s">
        <v>9</v>
      </c>
      <c r="K4" s="53" t="s">
        <v>10</v>
      </c>
    </row>
    <row r="5" spans="1:25" ht="21.75" customHeight="1">
      <c r="A5" s="25">
        <v>1</v>
      </c>
      <c r="B5" s="139" t="s">
        <v>66</v>
      </c>
      <c r="C5" s="140" t="s">
        <v>22</v>
      </c>
      <c r="D5" s="141">
        <v>9</v>
      </c>
      <c r="E5" s="141">
        <v>29</v>
      </c>
      <c r="F5" s="141">
        <v>39.5</v>
      </c>
      <c r="G5" s="134"/>
      <c r="H5" s="141">
        <v>50</v>
      </c>
      <c r="I5" s="142">
        <f>E5+F5+H5</f>
        <v>118.5</v>
      </c>
      <c r="J5" s="143">
        <f>(I5*100)/125</f>
        <v>94.8</v>
      </c>
      <c r="K5" s="142" t="s">
        <v>67</v>
      </c>
      <c r="L5" s="76"/>
      <c r="M5" s="77"/>
      <c r="N5" s="78"/>
      <c r="O5" s="10"/>
      <c r="P5" s="11"/>
      <c r="Q5" s="79"/>
      <c r="R5" s="80"/>
      <c r="S5" s="39"/>
      <c r="T5" s="79"/>
      <c r="U5" s="79"/>
      <c r="V5" s="79"/>
      <c r="W5" s="79"/>
      <c r="X5" s="81"/>
      <c r="Y5" s="79"/>
    </row>
    <row r="6" spans="1:25" ht="21.75" customHeight="1">
      <c r="A6" s="25">
        <v>2</v>
      </c>
      <c r="B6" s="93" t="s">
        <v>68</v>
      </c>
      <c r="C6" s="101" t="s">
        <v>101</v>
      </c>
      <c r="D6" s="24">
        <v>9</v>
      </c>
      <c r="E6" s="25">
        <v>23</v>
      </c>
      <c r="F6" s="25">
        <v>37</v>
      </c>
      <c r="G6" s="72"/>
      <c r="H6" s="25">
        <v>43</v>
      </c>
      <c r="I6" s="120">
        <f aca="true" t="shared" si="0" ref="I6:I14">E6+F6+H6</f>
        <v>103</v>
      </c>
      <c r="J6" s="100">
        <f aca="true" t="shared" si="1" ref="J6:J14">(I6*100)/125</f>
        <v>82.4</v>
      </c>
      <c r="K6" s="120" t="s">
        <v>69</v>
      </c>
      <c r="L6" s="76"/>
      <c r="M6" s="77"/>
      <c r="N6" s="78"/>
      <c r="O6" s="10"/>
      <c r="P6" s="11"/>
      <c r="Q6" s="79"/>
      <c r="R6" s="80"/>
      <c r="S6" s="39"/>
      <c r="T6" s="79"/>
      <c r="U6" s="79"/>
      <c r="V6" s="79"/>
      <c r="W6" s="79"/>
      <c r="X6" s="81"/>
      <c r="Y6" s="79"/>
    </row>
    <row r="7" spans="1:25" ht="21.75" customHeight="1">
      <c r="A7" s="25">
        <v>3</v>
      </c>
      <c r="B7" s="94" t="s">
        <v>70</v>
      </c>
      <c r="C7" s="101" t="s">
        <v>101</v>
      </c>
      <c r="D7" s="24">
        <v>9</v>
      </c>
      <c r="E7" s="25">
        <v>21</v>
      </c>
      <c r="F7" s="25">
        <v>35.5</v>
      </c>
      <c r="G7" s="72"/>
      <c r="H7" s="25">
        <v>44</v>
      </c>
      <c r="I7" s="120">
        <f t="shared" si="0"/>
        <v>100.5</v>
      </c>
      <c r="J7" s="100">
        <f t="shared" si="1"/>
        <v>80.4</v>
      </c>
      <c r="K7" s="120" t="s">
        <v>69</v>
      </c>
      <c r="L7" s="76"/>
      <c r="M7" s="77"/>
      <c r="N7" s="78"/>
      <c r="O7" s="10"/>
      <c r="P7" s="80"/>
      <c r="Q7" s="79"/>
      <c r="R7" s="14"/>
      <c r="S7" s="39"/>
      <c r="T7" s="79"/>
      <c r="U7" s="79"/>
      <c r="V7" s="79"/>
      <c r="W7" s="79"/>
      <c r="X7" s="81"/>
      <c r="Y7" s="39"/>
    </row>
    <row r="8" spans="1:25" ht="21.75" customHeight="1">
      <c r="A8" s="25">
        <v>4</v>
      </c>
      <c r="B8" s="94" t="s">
        <v>71</v>
      </c>
      <c r="C8" s="101" t="s">
        <v>61</v>
      </c>
      <c r="D8" s="24">
        <v>9</v>
      </c>
      <c r="E8" s="25">
        <v>21</v>
      </c>
      <c r="F8" s="25">
        <v>35</v>
      </c>
      <c r="G8" s="72"/>
      <c r="H8" s="25">
        <v>42</v>
      </c>
      <c r="I8" s="120">
        <f t="shared" si="0"/>
        <v>98</v>
      </c>
      <c r="J8" s="100">
        <f t="shared" si="1"/>
        <v>78.4</v>
      </c>
      <c r="K8" s="120" t="s">
        <v>69</v>
      </c>
      <c r="L8" s="76"/>
      <c r="M8" s="77"/>
      <c r="N8" s="78"/>
      <c r="O8" s="10"/>
      <c r="P8" s="11"/>
      <c r="Q8" s="79"/>
      <c r="R8" s="80"/>
      <c r="S8" s="39"/>
      <c r="T8" s="79"/>
      <c r="U8" s="79"/>
      <c r="V8" s="79"/>
      <c r="W8" s="79"/>
      <c r="X8" s="81"/>
      <c r="Y8" s="79"/>
    </row>
    <row r="9" spans="1:25" ht="21.75" customHeight="1">
      <c r="A9" s="25">
        <v>5</v>
      </c>
      <c r="B9" s="94" t="s">
        <v>72</v>
      </c>
      <c r="C9" s="101" t="s">
        <v>55</v>
      </c>
      <c r="D9" s="24">
        <v>9</v>
      </c>
      <c r="E9" s="25">
        <v>23</v>
      </c>
      <c r="F9" s="25">
        <v>35</v>
      </c>
      <c r="G9" s="72"/>
      <c r="H9" s="25">
        <v>35</v>
      </c>
      <c r="I9" s="120">
        <f t="shared" si="0"/>
        <v>93</v>
      </c>
      <c r="J9" s="100">
        <f t="shared" si="1"/>
        <v>74.4</v>
      </c>
      <c r="K9" s="120" t="s">
        <v>73</v>
      </c>
      <c r="L9" s="76"/>
      <c r="M9" s="77"/>
      <c r="N9" s="78"/>
      <c r="O9" s="10"/>
      <c r="P9" s="80"/>
      <c r="Q9" s="79"/>
      <c r="R9" s="18"/>
      <c r="S9" s="39"/>
      <c r="T9" s="79"/>
      <c r="U9" s="79"/>
      <c r="V9" s="79"/>
      <c r="W9" s="79"/>
      <c r="X9" s="81"/>
      <c r="Y9" s="39"/>
    </row>
    <row r="10" spans="1:25" ht="21.75" customHeight="1">
      <c r="A10" s="25">
        <v>6</v>
      </c>
      <c r="B10" s="95" t="s">
        <v>74</v>
      </c>
      <c r="C10" s="101" t="s">
        <v>75</v>
      </c>
      <c r="D10" s="24">
        <v>9</v>
      </c>
      <c r="E10" s="25">
        <v>32</v>
      </c>
      <c r="F10" s="25">
        <v>28</v>
      </c>
      <c r="G10" s="72"/>
      <c r="H10" s="25">
        <v>32</v>
      </c>
      <c r="I10" s="120">
        <f t="shared" si="0"/>
        <v>92</v>
      </c>
      <c r="J10" s="100">
        <f t="shared" si="1"/>
        <v>73.6</v>
      </c>
      <c r="K10" s="120" t="s">
        <v>73</v>
      </c>
      <c r="L10" s="10"/>
      <c r="M10" s="77"/>
      <c r="N10" s="78"/>
      <c r="O10" s="10"/>
      <c r="P10" s="11"/>
      <c r="Q10" s="79"/>
      <c r="R10" s="80"/>
      <c r="S10" s="39"/>
      <c r="T10" s="79"/>
      <c r="U10" s="79"/>
      <c r="V10" s="79"/>
      <c r="W10" s="79"/>
      <c r="X10" s="81"/>
      <c r="Y10" s="39"/>
    </row>
    <row r="11" spans="1:25" ht="21.75" customHeight="1">
      <c r="A11" s="25">
        <v>7</v>
      </c>
      <c r="B11" s="96" t="s">
        <v>76</v>
      </c>
      <c r="C11" s="101" t="s">
        <v>50</v>
      </c>
      <c r="D11" s="24">
        <v>9</v>
      </c>
      <c r="E11" s="25">
        <v>24</v>
      </c>
      <c r="F11" s="25">
        <v>31</v>
      </c>
      <c r="G11" s="72"/>
      <c r="H11" s="25">
        <v>35</v>
      </c>
      <c r="I11" s="120">
        <f t="shared" si="0"/>
        <v>90</v>
      </c>
      <c r="J11" s="100">
        <f t="shared" si="1"/>
        <v>72</v>
      </c>
      <c r="K11" s="120" t="s">
        <v>73</v>
      </c>
      <c r="L11" s="76"/>
      <c r="M11" s="77"/>
      <c r="N11" s="78"/>
      <c r="O11" s="10"/>
      <c r="P11" s="80"/>
      <c r="Q11" s="79"/>
      <c r="R11" s="18"/>
      <c r="S11" s="39"/>
      <c r="T11" s="79"/>
      <c r="U11" s="79"/>
      <c r="V11" s="79"/>
      <c r="W11" s="79"/>
      <c r="X11" s="81"/>
      <c r="Y11" s="39"/>
    </row>
    <row r="12" spans="1:25" ht="21.75" customHeight="1">
      <c r="A12" s="25">
        <v>8</v>
      </c>
      <c r="B12" s="94" t="s">
        <v>77</v>
      </c>
      <c r="C12" s="101" t="s">
        <v>78</v>
      </c>
      <c r="D12" s="24">
        <v>9</v>
      </c>
      <c r="E12" s="25">
        <v>28</v>
      </c>
      <c r="F12" s="25">
        <v>25</v>
      </c>
      <c r="G12" s="72"/>
      <c r="H12" s="25">
        <v>35</v>
      </c>
      <c r="I12" s="120">
        <f t="shared" si="0"/>
        <v>88</v>
      </c>
      <c r="J12" s="100">
        <f t="shared" si="1"/>
        <v>70.4</v>
      </c>
      <c r="K12" s="120" t="s">
        <v>73</v>
      </c>
      <c r="L12" s="76"/>
      <c r="M12" s="77"/>
      <c r="N12" s="78"/>
      <c r="O12" s="10"/>
      <c r="P12" s="80"/>
      <c r="Q12" s="79"/>
      <c r="R12" s="18"/>
      <c r="S12" s="39"/>
      <c r="T12" s="79"/>
      <c r="U12" s="79"/>
      <c r="V12" s="79"/>
      <c r="W12" s="79"/>
      <c r="X12" s="81"/>
      <c r="Y12" s="39"/>
    </row>
    <row r="13" spans="1:25" ht="21.75" customHeight="1">
      <c r="A13" s="25">
        <v>9</v>
      </c>
      <c r="B13" s="97" t="s">
        <v>79</v>
      </c>
      <c r="C13" s="99" t="s">
        <v>112</v>
      </c>
      <c r="D13" s="24">
        <v>9</v>
      </c>
      <c r="E13" s="25">
        <v>24</v>
      </c>
      <c r="F13" s="25">
        <v>26</v>
      </c>
      <c r="G13" s="72"/>
      <c r="H13" s="25">
        <v>33</v>
      </c>
      <c r="I13" s="120">
        <f t="shared" si="0"/>
        <v>83</v>
      </c>
      <c r="J13" s="100">
        <f t="shared" si="1"/>
        <v>66.4</v>
      </c>
      <c r="K13" s="120" t="s">
        <v>73</v>
      </c>
      <c r="L13" s="76"/>
      <c r="M13" s="77"/>
      <c r="N13" s="78"/>
      <c r="O13" s="10"/>
      <c r="P13" s="80"/>
      <c r="Q13" s="79"/>
      <c r="R13" s="18"/>
      <c r="S13" s="39"/>
      <c r="T13" s="79"/>
      <c r="U13" s="79"/>
      <c r="V13" s="79"/>
      <c r="W13" s="79"/>
      <c r="X13" s="81"/>
      <c r="Y13" s="39"/>
    </row>
    <row r="14" spans="1:25" ht="21.75" customHeight="1">
      <c r="A14" s="25">
        <v>10</v>
      </c>
      <c r="B14" s="98" t="s">
        <v>80</v>
      </c>
      <c r="C14" s="99" t="s">
        <v>81</v>
      </c>
      <c r="D14" s="24">
        <v>9</v>
      </c>
      <c r="E14" s="25">
        <v>22</v>
      </c>
      <c r="F14" s="25">
        <v>27</v>
      </c>
      <c r="G14" s="72"/>
      <c r="H14" s="25">
        <v>32</v>
      </c>
      <c r="I14" s="120">
        <f t="shared" si="0"/>
        <v>81</v>
      </c>
      <c r="J14" s="100">
        <f t="shared" si="1"/>
        <v>64.8</v>
      </c>
      <c r="K14" s="120" t="s">
        <v>73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ht="21.75" customHeight="1"/>
    <row r="16" spans="2:10" s="92" customFormat="1" ht="15.75" customHeight="1">
      <c r="B16" s="102" t="s">
        <v>31</v>
      </c>
      <c r="J16" s="89"/>
    </row>
    <row r="17" spans="3:10" s="92" customFormat="1" ht="15.75" customHeight="1">
      <c r="C17" s="89" t="s">
        <v>82</v>
      </c>
      <c r="J17" s="89"/>
    </row>
    <row r="18" spans="2:10" s="92" customFormat="1" ht="15.75" customHeight="1">
      <c r="B18" s="103" t="s">
        <v>33</v>
      </c>
      <c r="J18" s="89"/>
    </row>
    <row r="19" spans="3:10" s="92" customFormat="1" ht="15.75" customHeight="1">
      <c r="C19" s="91" t="s">
        <v>83</v>
      </c>
      <c r="D19" s="92" t="s">
        <v>84</v>
      </c>
      <c r="G19" s="92" t="s">
        <v>85</v>
      </c>
      <c r="J19" s="89"/>
    </row>
    <row r="20" spans="3:10" s="92" customFormat="1" ht="15.75" customHeight="1">
      <c r="C20" s="92" t="s">
        <v>86</v>
      </c>
      <c r="D20" s="92" t="s">
        <v>87</v>
      </c>
      <c r="G20" s="92" t="s">
        <v>88</v>
      </c>
      <c r="J20" s="89"/>
    </row>
    <row r="21" spans="3:10" s="92" customFormat="1" ht="15.75" customHeight="1">
      <c r="C21" s="92" t="s">
        <v>89</v>
      </c>
      <c r="D21" s="92" t="s">
        <v>90</v>
      </c>
      <c r="G21" s="92" t="s">
        <v>91</v>
      </c>
      <c r="J21" s="89"/>
    </row>
    <row r="22" spans="3:10" s="92" customFormat="1" ht="15.75" customHeight="1">
      <c r="C22" s="92" t="s">
        <v>92</v>
      </c>
      <c r="D22" s="92" t="s">
        <v>93</v>
      </c>
      <c r="G22" s="92" t="s">
        <v>94</v>
      </c>
      <c r="J22" s="89"/>
    </row>
    <row r="23" spans="3:10" s="92" customFormat="1" ht="15.75" customHeight="1">
      <c r="C23" s="92" t="s">
        <v>95</v>
      </c>
      <c r="D23" s="92" t="s">
        <v>96</v>
      </c>
      <c r="J23" s="89"/>
    </row>
  </sheetData>
  <sheetProtection/>
  <autoFilter ref="A4:K4"/>
  <mergeCells count="4">
    <mergeCell ref="A1:K1"/>
    <mergeCell ref="A2:K2"/>
    <mergeCell ref="A3:C3"/>
    <mergeCell ref="F3:K3"/>
  </mergeCells>
  <dataValidations count="1">
    <dataValidation allowBlank="1" showInputMessage="1" showErrorMessage="1" prompt="Выберите класс" sqref="D5:D14"/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N49"/>
  <sheetViews>
    <sheetView tabSelected="1" zoomScale="74" zoomScaleNormal="74" zoomScalePageLayoutView="0" workbookViewId="0" topLeftCell="A1">
      <selection activeCell="R9" sqref="R9"/>
    </sheetView>
  </sheetViews>
  <sheetFormatPr defaultColWidth="9.140625" defaultRowHeight="15"/>
  <cols>
    <col min="1" max="1" width="6.28125" style="71" customWidth="1"/>
    <col min="2" max="2" width="23.140625" style="37" customWidth="1"/>
    <col min="3" max="3" width="23.8515625" style="37" customWidth="1"/>
    <col min="4" max="4" width="7.140625" style="37" customWidth="1"/>
    <col min="5" max="5" width="13.8515625" style="37" customWidth="1"/>
    <col min="6" max="6" width="13.28125" style="37" customWidth="1"/>
    <col min="7" max="7" width="6.28125" style="37" customWidth="1"/>
    <col min="8" max="8" width="8.28125" style="37" customWidth="1"/>
    <col min="9" max="9" width="10.140625" style="37" customWidth="1"/>
    <col min="10" max="10" width="12.00390625" style="37" customWidth="1"/>
    <col min="11" max="11" width="13.28125" style="37" customWidth="1"/>
    <col min="12" max="12" width="7.57421875" style="37" customWidth="1"/>
    <col min="13" max="13" width="12.140625" style="37" customWidth="1"/>
    <col min="14" max="16384" width="9.140625" style="37" customWidth="1"/>
  </cols>
  <sheetData>
    <row r="1" spans="1:11" ht="24" customHeight="1">
      <c r="A1" s="127" t="s">
        <v>97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6.5" customHeight="1">
      <c r="A2" s="127" t="s">
        <v>98</v>
      </c>
      <c r="B2" s="127"/>
      <c r="C2" s="127"/>
      <c r="D2" s="127"/>
      <c r="E2" s="127"/>
      <c r="F2" s="127"/>
      <c r="G2" s="52"/>
      <c r="H2" s="52"/>
      <c r="I2" s="52"/>
      <c r="J2" s="52"/>
      <c r="K2" s="52"/>
    </row>
    <row r="3" spans="1:11" ht="14.25" customHeight="1">
      <c r="A3" s="128" t="s">
        <v>99</v>
      </c>
      <c r="B3" s="128"/>
      <c r="C3" s="128"/>
      <c r="F3" s="129"/>
      <c r="G3" s="129"/>
      <c r="H3" s="129"/>
      <c r="I3" s="129"/>
      <c r="J3" s="129"/>
      <c r="K3" s="130"/>
    </row>
    <row r="4" spans="1:11" s="54" customFormat="1" ht="67.5" customHeight="1">
      <c r="A4" s="53" t="s">
        <v>4</v>
      </c>
      <c r="B4" s="53" t="s">
        <v>5</v>
      </c>
      <c r="C4" s="53" t="s">
        <v>6</v>
      </c>
      <c r="D4" s="53" t="s">
        <v>148</v>
      </c>
      <c r="E4" s="53" t="s">
        <v>150</v>
      </c>
      <c r="F4" s="53" t="s">
        <v>151</v>
      </c>
      <c r="G4" s="53" t="s">
        <v>7</v>
      </c>
      <c r="H4" s="53" t="s">
        <v>153</v>
      </c>
      <c r="I4" s="53" t="s">
        <v>8</v>
      </c>
      <c r="J4" s="53" t="s">
        <v>9</v>
      </c>
      <c r="K4" s="53" t="s">
        <v>10</v>
      </c>
    </row>
    <row r="5" spans="1:11" ht="21.75" customHeight="1">
      <c r="A5" s="15">
        <v>1</v>
      </c>
      <c r="B5" s="61" t="s">
        <v>100</v>
      </c>
      <c r="C5" s="8" t="s">
        <v>101</v>
      </c>
      <c r="D5" s="15">
        <v>11</v>
      </c>
      <c r="E5" s="15">
        <v>33</v>
      </c>
      <c r="F5" s="15">
        <v>40</v>
      </c>
      <c r="G5" s="15"/>
      <c r="H5" s="15">
        <v>47</v>
      </c>
      <c r="I5" s="62">
        <v>120</v>
      </c>
      <c r="J5" s="15">
        <v>96</v>
      </c>
      <c r="K5" s="26" t="s">
        <v>13</v>
      </c>
    </row>
    <row r="6" spans="1:11" ht="21.75" customHeight="1">
      <c r="A6" s="15">
        <v>2</v>
      </c>
      <c r="B6" s="131" t="s">
        <v>102</v>
      </c>
      <c r="C6" s="131" t="s">
        <v>103</v>
      </c>
      <c r="D6" s="133">
        <v>11</v>
      </c>
      <c r="E6" s="133">
        <v>31</v>
      </c>
      <c r="F6" s="133">
        <v>39</v>
      </c>
      <c r="G6" s="133"/>
      <c r="H6" s="133">
        <v>48.2</v>
      </c>
      <c r="I6" s="136">
        <v>118.2</v>
      </c>
      <c r="J6" s="133">
        <v>94.56</v>
      </c>
      <c r="K6" s="133" t="s">
        <v>13</v>
      </c>
    </row>
    <row r="7" spans="1:11" ht="21.75" customHeight="1">
      <c r="A7" s="15">
        <v>3</v>
      </c>
      <c r="B7" s="131" t="s">
        <v>105</v>
      </c>
      <c r="C7" s="131" t="s">
        <v>103</v>
      </c>
      <c r="D7" s="133">
        <v>11</v>
      </c>
      <c r="E7" s="133">
        <v>31</v>
      </c>
      <c r="F7" s="133">
        <v>39</v>
      </c>
      <c r="G7" s="133"/>
      <c r="H7" s="133">
        <v>43</v>
      </c>
      <c r="I7" s="136">
        <v>113</v>
      </c>
      <c r="J7" s="133">
        <v>90.4</v>
      </c>
      <c r="K7" s="133" t="s">
        <v>16</v>
      </c>
    </row>
    <row r="8" spans="1:11" ht="21.75" customHeight="1">
      <c r="A8" s="15">
        <v>4</v>
      </c>
      <c r="B8" s="8" t="s">
        <v>106</v>
      </c>
      <c r="C8" s="8" t="s">
        <v>101</v>
      </c>
      <c r="D8" s="27">
        <v>10</v>
      </c>
      <c r="E8" s="15">
        <v>31</v>
      </c>
      <c r="F8" s="15">
        <v>39</v>
      </c>
      <c r="G8" s="15"/>
      <c r="H8" s="15">
        <v>37.4</v>
      </c>
      <c r="I8" s="62">
        <v>107.4</v>
      </c>
      <c r="J8" s="15">
        <v>85.92</v>
      </c>
      <c r="K8" s="26" t="s">
        <v>16</v>
      </c>
    </row>
    <row r="9" spans="1:11" ht="21.75" customHeight="1">
      <c r="A9" s="15">
        <v>5</v>
      </c>
      <c r="B9" s="64" t="s">
        <v>107</v>
      </c>
      <c r="C9" s="12" t="s">
        <v>108</v>
      </c>
      <c r="D9" s="13">
        <v>10</v>
      </c>
      <c r="E9" s="15">
        <v>24</v>
      </c>
      <c r="F9" s="15">
        <v>39</v>
      </c>
      <c r="G9" s="15"/>
      <c r="H9" s="15">
        <v>43.4</v>
      </c>
      <c r="I9" s="62">
        <v>106.4</v>
      </c>
      <c r="J9" s="15">
        <v>85.12</v>
      </c>
      <c r="K9" s="15" t="s">
        <v>16</v>
      </c>
    </row>
    <row r="10" spans="1:11" ht="21.75" customHeight="1">
      <c r="A10" s="15">
        <v>6</v>
      </c>
      <c r="B10" s="131" t="s">
        <v>109</v>
      </c>
      <c r="C10" s="131" t="s">
        <v>22</v>
      </c>
      <c r="D10" s="133">
        <v>11</v>
      </c>
      <c r="E10" s="133">
        <v>23</v>
      </c>
      <c r="F10" s="133">
        <v>38</v>
      </c>
      <c r="G10" s="133"/>
      <c r="H10" s="133">
        <v>44.5</v>
      </c>
      <c r="I10" s="136">
        <v>105.5</v>
      </c>
      <c r="J10" s="133">
        <v>84.4</v>
      </c>
      <c r="K10" s="133" t="s">
        <v>16</v>
      </c>
    </row>
    <row r="11" spans="1:11" ht="21.75" customHeight="1">
      <c r="A11" s="15">
        <v>7</v>
      </c>
      <c r="B11" s="65" t="s">
        <v>110</v>
      </c>
      <c r="C11" s="8" t="s">
        <v>101</v>
      </c>
      <c r="D11" s="15">
        <v>11</v>
      </c>
      <c r="E11" s="15">
        <v>26</v>
      </c>
      <c r="F11" s="15">
        <v>30</v>
      </c>
      <c r="G11" s="15"/>
      <c r="H11" s="15">
        <v>48</v>
      </c>
      <c r="I11" s="62">
        <v>104</v>
      </c>
      <c r="J11" s="15">
        <v>83.2</v>
      </c>
      <c r="K11" s="15" t="s">
        <v>16</v>
      </c>
    </row>
    <row r="12" spans="1:11" ht="21.75" customHeight="1">
      <c r="A12" s="15">
        <v>8</v>
      </c>
      <c r="B12" s="61" t="s">
        <v>111</v>
      </c>
      <c r="C12" s="12" t="s">
        <v>112</v>
      </c>
      <c r="D12" s="13">
        <v>11</v>
      </c>
      <c r="E12" s="15">
        <v>26</v>
      </c>
      <c r="F12" s="15">
        <v>34</v>
      </c>
      <c r="G12" s="15"/>
      <c r="H12" s="15">
        <v>41.8</v>
      </c>
      <c r="I12" s="62">
        <v>101.8</v>
      </c>
      <c r="J12" s="15">
        <v>81.44</v>
      </c>
      <c r="K12" s="15" t="s">
        <v>16</v>
      </c>
    </row>
    <row r="13" spans="1:11" ht="21.75" customHeight="1">
      <c r="A13" s="15">
        <v>9</v>
      </c>
      <c r="B13" s="29" t="s">
        <v>113</v>
      </c>
      <c r="C13" s="12" t="s">
        <v>112</v>
      </c>
      <c r="D13" s="13">
        <v>11</v>
      </c>
      <c r="E13" s="15">
        <v>27</v>
      </c>
      <c r="F13" s="15">
        <v>31</v>
      </c>
      <c r="G13" s="15"/>
      <c r="H13" s="15">
        <v>41.3</v>
      </c>
      <c r="I13" s="62">
        <v>99.3</v>
      </c>
      <c r="J13" s="15">
        <v>79.44</v>
      </c>
      <c r="K13" s="26" t="s">
        <v>16</v>
      </c>
    </row>
    <row r="14" spans="1:11" ht="21.75" customHeight="1">
      <c r="A14" s="15">
        <v>10</v>
      </c>
      <c r="B14" s="65" t="s">
        <v>114</v>
      </c>
      <c r="C14" s="8" t="s">
        <v>101</v>
      </c>
      <c r="D14" s="28">
        <v>10</v>
      </c>
      <c r="E14" s="15">
        <v>22</v>
      </c>
      <c r="F14" s="15">
        <v>34</v>
      </c>
      <c r="G14" s="15"/>
      <c r="H14" s="15">
        <v>42.6</v>
      </c>
      <c r="I14" s="62">
        <v>98.6</v>
      </c>
      <c r="J14" s="15">
        <v>78.88</v>
      </c>
      <c r="K14" s="15" t="s">
        <v>16</v>
      </c>
    </row>
    <row r="15" spans="1:11" ht="21.75" customHeight="1">
      <c r="A15" s="15">
        <v>11</v>
      </c>
      <c r="B15" s="63" t="s">
        <v>115</v>
      </c>
      <c r="C15" s="8" t="s">
        <v>101</v>
      </c>
      <c r="D15" s="28">
        <v>11</v>
      </c>
      <c r="E15" s="15">
        <v>26</v>
      </c>
      <c r="F15" s="15">
        <v>36</v>
      </c>
      <c r="G15" s="15"/>
      <c r="H15" s="15">
        <v>33.6</v>
      </c>
      <c r="I15" s="62">
        <v>95.6</v>
      </c>
      <c r="J15" s="15">
        <v>76.48</v>
      </c>
      <c r="K15" s="13" t="s">
        <v>16</v>
      </c>
    </row>
    <row r="16" spans="1:11" ht="21.75" customHeight="1">
      <c r="A16" s="15">
        <v>12</v>
      </c>
      <c r="B16" s="65" t="s">
        <v>116</v>
      </c>
      <c r="C16" s="65" t="s">
        <v>117</v>
      </c>
      <c r="D16" s="55">
        <v>10</v>
      </c>
      <c r="E16" s="15">
        <v>28</v>
      </c>
      <c r="F16" s="15">
        <v>32</v>
      </c>
      <c r="G16" s="15"/>
      <c r="H16" s="15">
        <v>35.4</v>
      </c>
      <c r="I16" s="62">
        <v>95.4</v>
      </c>
      <c r="J16" s="15">
        <v>76.32</v>
      </c>
      <c r="K16" s="15" t="s">
        <v>23</v>
      </c>
    </row>
    <row r="17" spans="1:11" ht="21.75" customHeight="1">
      <c r="A17" s="15">
        <v>13</v>
      </c>
      <c r="B17" s="8" t="s">
        <v>118</v>
      </c>
      <c r="C17" s="8" t="s">
        <v>108</v>
      </c>
      <c r="D17" s="15">
        <v>10</v>
      </c>
      <c r="E17" s="15">
        <v>24</v>
      </c>
      <c r="F17" s="15">
        <v>31</v>
      </c>
      <c r="G17" s="15"/>
      <c r="H17" s="15">
        <v>40.2</v>
      </c>
      <c r="I17" s="62">
        <v>95.2</v>
      </c>
      <c r="J17" s="15">
        <v>76.16</v>
      </c>
      <c r="K17" s="15" t="s">
        <v>23</v>
      </c>
    </row>
    <row r="18" spans="1:11" ht="21.75" customHeight="1">
      <c r="A18" s="15">
        <v>14</v>
      </c>
      <c r="B18" s="8" t="s">
        <v>119</v>
      </c>
      <c r="C18" s="8" t="s">
        <v>101</v>
      </c>
      <c r="D18" s="28">
        <v>10</v>
      </c>
      <c r="E18" s="15">
        <v>22</v>
      </c>
      <c r="F18" s="15">
        <v>34</v>
      </c>
      <c r="G18" s="15"/>
      <c r="H18" s="15">
        <v>37</v>
      </c>
      <c r="I18" s="62">
        <v>93</v>
      </c>
      <c r="J18" s="15">
        <v>74.4</v>
      </c>
      <c r="K18" s="15" t="s">
        <v>23</v>
      </c>
    </row>
    <row r="19" spans="1:11" ht="21.75" customHeight="1">
      <c r="A19" s="15">
        <v>15</v>
      </c>
      <c r="B19" s="66" t="s">
        <v>154</v>
      </c>
      <c r="C19" s="8" t="s">
        <v>55</v>
      </c>
      <c r="D19" s="13">
        <v>11</v>
      </c>
      <c r="E19" s="15">
        <v>27</v>
      </c>
      <c r="F19" s="15">
        <v>33</v>
      </c>
      <c r="G19" s="15"/>
      <c r="H19" s="15">
        <v>32.8</v>
      </c>
      <c r="I19" s="62">
        <v>92.8</v>
      </c>
      <c r="J19" s="15">
        <v>74.24</v>
      </c>
      <c r="K19" s="15" t="s">
        <v>23</v>
      </c>
    </row>
    <row r="20" spans="1:11" ht="21.75" customHeight="1">
      <c r="A20" s="15">
        <v>16</v>
      </c>
      <c r="B20" s="8" t="s">
        <v>120</v>
      </c>
      <c r="C20" s="8" t="s">
        <v>121</v>
      </c>
      <c r="D20" s="15">
        <v>10</v>
      </c>
      <c r="E20" s="15">
        <v>26</v>
      </c>
      <c r="F20" s="15">
        <v>20</v>
      </c>
      <c r="G20" s="15"/>
      <c r="H20" s="15">
        <v>43.8</v>
      </c>
      <c r="I20" s="62">
        <v>89.8</v>
      </c>
      <c r="J20" s="15">
        <v>71.84</v>
      </c>
      <c r="K20" s="15" t="s">
        <v>23</v>
      </c>
    </row>
    <row r="21" spans="1:11" ht="21.75" customHeight="1">
      <c r="A21" s="15">
        <v>17</v>
      </c>
      <c r="B21" s="8" t="s">
        <v>122</v>
      </c>
      <c r="C21" s="8" t="s">
        <v>123</v>
      </c>
      <c r="D21" s="30">
        <v>11</v>
      </c>
      <c r="E21" s="15">
        <v>22</v>
      </c>
      <c r="F21" s="15">
        <v>30</v>
      </c>
      <c r="G21" s="15"/>
      <c r="H21" s="15">
        <v>33</v>
      </c>
      <c r="I21" s="62">
        <v>85</v>
      </c>
      <c r="J21" s="15">
        <v>68</v>
      </c>
      <c r="K21" s="15" t="s">
        <v>23</v>
      </c>
    </row>
    <row r="22" spans="1:11" ht="21.75" customHeight="1">
      <c r="A22" s="15">
        <v>18</v>
      </c>
      <c r="B22" s="63" t="s">
        <v>124</v>
      </c>
      <c r="C22" s="8" t="s">
        <v>101</v>
      </c>
      <c r="D22" s="32">
        <v>11</v>
      </c>
      <c r="E22" s="15">
        <v>18</v>
      </c>
      <c r="F22" s="15">
        <v>29</v>
      </c>
      <c r="G22" s="15"/>
      <c r="H22" s="15">
        <v>37</v>
      </c>
      <c r="I22" s="62">
        <v>84</v>
      </c>
      <c r="J22" s="15">
        <v>67.2</v>
      </c>
      <c r="K22" s="15" t="s">
        <v>23</v>
      </c>
    </row>
    <row r="23" spans="1:11" ht="21.75" customHeight="1">
      <c r="A23" s="15">
        <v>19</v>
      </c>
      <c r="B23" s="8" t="s">
        <v>125</v>
      </c>
      <c r="C23" s="67" t="s">
        <v>117</v>
      </c>
      <c r="D23" s="56">
        <v>10</v>
      </c>
      <c r="E23" s="15">
        <v>21</v>
      </c>
      <c r="F23" s="15">
        <v>28</v>
      </c>
      <c r="G23" s="15"/>
      <c r="H23" s="15">
        <v>33.6</v>
      </c>
      <c r="I23" s="62">
        <v>82.6</v>
      </c>
      <c r="J23" s="15">
        <v>66.08</v>
      </c>
      <c r="K23" s="15" t="s">
        <v>23</v>
      </c>
    </row>
    <row r="24" spans="1:11" ht="21.75" customHeight="1">
      <c r="A24" s="15">
        <v>20</v>
      </c>
      <c r="B24" s="29" t="s">
        <v>126</v>
      </c>
      <c r="C24" s="31" t="s">
        <v>55</v>
      </c>
      <c r="D24" s="33">
        <v>10</v>
      </c>
      <c r="E24" s="15">
        <v>24</v>
      </c>
      <c r="F24" s="15">
        <v>20</v>
      </c>
      <c r="G24" s="15"/>
      <c r="H24" s="15">
        <v>33.2</v>
      </c>
      <c r="I24" s="62">
        <v>77.2</v>
      </c>
      <c r="J24" s="15">
        <v>61.76</v>
      </c>
      <c r="K24" s="15" t="s">
        <v>23</v>
      </c>
    </row>
    <row r="25" spans="1:11" ht="21.75" customHeight="1">
      <c r="A25" s="15">
        <v>21</v>
      </c>
      <c r="B25" s="8" t="s">
        <v>127</v>
      </c>
      <c r="C25" s="31" t="s">
        <v>128</v>
      </c>
      <c r="D25" s="33">
        <v>10</v>
      </c>
      <c r="E25" s="15">
        <v>19</v>
      </c>
      <c r="F25" s="15">
        <v>27</v>
      </c>
      <c r="G25" s="15"/>
      <c r="H25" s="15">
        <v>28.5</v>
      </c>
      <c r="I25" s="62">
        <v>74.5</v>
      </c>
      <c r="J25" s="15">
        <v>59.6</v>
      </c>
      <c r="K25" s="15" t="s">
        <v>23</v>
      </c>
    </row>
    <row r="26" spans="1:11" ht="21.75" customHeight="1">
      <c r="A26" s="15">
        <v>22</v>
      </c>
      <c r="B26" s="63" t="s">
        <v>129</v>
      </c>
      <c r="C26" s="68" t="s">
        <v>130</v>
      </c>
      <c r="D26" s="57">
        <v>11</v>
      </c>
      <c r="E26" s="15">
        <v>19</v>
      </c>
      <c r="F26" s="15">
        <v>22</v>
      </c>
      <c r="G26" s="15"/>
      <c r="H26" s="15">
        <v>32.6</v>
      </c>
      <c r="I26" s="62">
        <v>73.6</v>
      </c>
      <c r="J26" s="15">
        <v>58.879999999999995</v>
      </c>
      <c r="K26" s="15" t="s">
        <v>23</v>
      </c>
    </row>
    <row r="27" spans="1:11" ht="21.75" customHeight="1">
      <c r="A27" s="15">
        <v>23</v>
      </c>
      <c r="B27" s="65" t="s">
        <v>131</v>
      </c>
      <c r="C27" s="8" t="s">
        <v>132</v>
      </c>
      <c r="D27" s="58">
        <v>10</v>
      </c>
      <c r="E27" s="15">
        <v>18</v>
      </c>
      <c r="F27" s="15">
        <v>4</v>
      </c>
      <c r="G27" s="15"/>
      <c r="H27" s="15">
        <v>44</v>
      </c>
      <c r="I27" s="62">
        <v>66</v>
      </c>
      <c r="J27" s="15">
        <v>52.8</v>
      </c>
      <c r="K27" s="15" t="s">
        <v>23</v>
      </c>
    </row>
    <row r="28" spans="1:11" ht="21.75" customHeight="1">
      <c r="A28" s="15">
        <v>24</v>
      </c>
      <c r="B28" s="63" t="s">
        <v>133</v>
      </c>
      <c r="C28" s="69" t="s">
        <v>101</v>
      </c>
      <c r="D28" s="23">
        <v>10</v>
      </c>
      <c r="E28" s="15">
        <v>24</v>
      </c>
      <c r="F28" s="15">
        <v>11</v>
      </c>
      <c r="G28" s="15"/>
      <c r="H28" s="15">
        <v>28.3</v>
      </c>
      <c r="I28" s="62">
        <v>63.3</v>
      </c>
      <c r="J28" s="15">
        <v>50.64</v>
      </c>
      <c r="K28" s="15" t="s">
        <v>23</v>
      </c>
    </row>
    <row r="29" spans="1:11" ht="21.75" customHeight="1">
      <c r="A29" s="34"/>
      <c r="B29" s="50"/>
      <c r="C29" s="4"/>
      <c r="D29" s="51"/>
      <c r="E29" s="46"/>
      <c r="F29" s="46"/>
      <c r="G29" s="46"/>
      <c r="H29" s="46"/>
      <c r="I29" s="46"/>
      <c r="J29" s="46"/>
      <c r="K29" s="2"/>
    </row>
    <row r="30" spans="1:13" s="92" customFormat="1" ht="21.75" customHeight="1">
      <c r="A30" s="34"/>
      <c r="B30" s="104" t="s">
        <v>31</v>
      </c>
      <c r="C30" s="105"/>
      <c r="D30" s="106"/>
      <c r="E30" s="34"/>
      <c r="F30" s="70"/>
      <c r="G30" s="70"/>
      <c r="H30" s="70"/>
      <c r="I30" s="34"/>
      <c r="J30" s="70"/>
      <c r="K30" s="34"/>
      <c r="L30" s="34"/>
      <c r="M30" s="70"/>
    </row>
    <row r="31" spans="1:14" s="92" customFormat="1" ht="21.75" customHeight="1">
      <c r="A31" s="34"/>
      <c r="B31" s="70" t="s">
        <v>134</v>
      </c>
      <c r="C31" s="89"/>
      <c r="D31" s="107"/>
      <c r="E31" s="34"/>
      <c r="F31" s="70"/>
      <c r="G31" s="70"/>
      <c r="H31" s="70"/>
      <c r="I31" s="34"/>
      <c r="J31" s="70"/>
      <c r="K31" s="34"/>
      <c r="L31" s="34"/>
      <c r="M31" s="70"/>
      <c r="N31" s="108"/>
    </row>
    <row r="32" spans="1:14" s="92" customFormat="1" ht="21.75" customHeight="1">
      <c r="A32" s="34"/>
      <c r="B32" s="109" t="s">
        <v>146</v>
      </c>
      <c r="C32" s="89"/>
      <c r="D32" s="106"/>
      <c r="E32" s="34"/>
      <c r="F32" s="70"/>
      <c r="G32" s="70"/>
      <c r="H32" s="70"/>
      <c r="I32" s="34"/>
      <c r="J32" s="70"/>
      <c r="K32" s="34"/>
      <c r="L32" s="34"/>
      <c r="M32" s="70"/>
      <c r="N32" s="108"/>
    </row>
    <row r="33" spans="1:14" s="92" customFormat="1" ht="21.75" customHeight="1">
      <c r="A33" s="34"/>
      <c r="B33" s="110" t="s">
        <v>104</v>
      </c>
      <c r="C33" s="89"/>
      <c r="D33" s="34"/>
      <c r="E33" s="89"/>
      <c r="F33" s="110" t="s">
        <v>135</v>
      </c>
      <c r="G33" s="70"/>
      <c r="H33" s="70"/>
      <c r="I33" s="34"/>
      <c r="J33" s="70"/>
      <c r="K33" s="34"/>
      <c r="L33" s="34"/>
      <c r="M33" s="70"/>
      <c r="N33" s="108"/>
    </row>
    <row r="34" spans="1:14" s="92" customFormat="1" ht="21.75" customHeight="1">
      <c r="A34" s="34"/>
      <c r="B34" s="111" t="s">
        <v>136</v>
      </c>
      <c r="C34" s="89"/>
      <c r="D34" s="112"/>
      <c r="E34" s="89"/>
      <c r="F34" s="110" t="s">
        <v>137</v>
      </c>
      <c r="G34" s="70"/>
      <c r="H34" s="70"/>
      <c r="I34" s="34"/>
      <c r="J34" s="70"/>
      <c r="K34" s="34"/>
      <c r="L34" s="34"/>
      <c r="M34" s="70"/>
      <c r="N34" s="108"/>
    </row>
    <row r="35" spans="1:14" s="92" customFormat="1" ht="21.75" customHeight="1">
      <c r="A35" s="34"/>
      <c r="B35" s="113" t="s">
        <v>138</v>
      </c>
      <c r="C35" s="89"/>
      <c r="D35" s="114"/>
      <c r="E35" s="89"/>
      <c r="F35" s="110" t="s">
        <v>139</v>
      </c>
      <c r="G35" s="70"/>
      <c r="H35" s="70"/>
      <c r="I35" s="34"/>
      <c r="J35" s="70"/>
      <c r="K35" s="34"/>
      <c r="L35" s="34"/>
      <c r="M35" s="70"/>
      <c r="N35" s="108"/>
    </row>
    <row r="36" spans="1:14" s="92" customFormat="1" ht="21.75" customHeight="1">
      <c r="A36" s="34"/>
      <c r="B36" s="115" t="s">
        <v>140</v>
      </c>
      <c r="C36" s="89"/>
      <c r="D36" s="106"/>
      <c r="E36" s="89"/>
      <c r="F36" s="110" t="s">
        <v>141</v>
      </c>
      <c r="G36" s="70"/>
      <c r="H36" s="70"/>
      <c r="I36" s="34"/>
      <c r="J36" s="70"/>
      <c r="K36" s="34"/>
      <c r="L36" s="34"/>
      <c r="M36" s="70"/>
      <c r="N36" s="108"/>
    </row>
    <row r="37" spans="1:14" s="92" customFormat="1" ht="21.75" customHeight="1">
      <c r="A37" s="34"/>
      <c r="B37" s="116" t="s">
        <v>142</v>
      </c>
      <c r="C37" s="89"/>
      <c r="D37" s="112"/>
      <c r="E37" s="89"/>
      <c r="F37" s="117" t="s">
        <v>143</v>
      </c>
      <c r="G37" s="70"/>
      <c r="H37" s="70"/>
      <c r="I37" s="34"/>
      <c r="J37" s="70"/>
      <c r="K37" s="34"/>
      <c r="L37" s="34"/>
      <c r="M37" s="70"/>
      <c r="N37" s="108"/>
    </row>
    <row r="38" spans="1:14" s="92" customFormat="1" ht="21.75" customHeight="1">
      <c r="A38" s="34"/>
      <c r="B38" s="118" t="s">
        <v>144</v>
      </c>
      <c r="C38" s="89"/>
      <c r="D38" s="119"/>
      <c r="E38" s="89"/>
      <c r="F38" s="119"/>
      <c r="G38" s="70"/>
      <c r="H38" s="70"/>
      <c r="I38" s="34"/>
      <c r="J38" s="70"/>
      <c r="K38" s="34"/>
      <c r="L38" s="34"/>
      <c r="M38" s="70"/>
      <c r="N38" s="108"/>
    </row>
    <row r="39" spans="1:14" s="92" customFormat="1" ht="21.75" customHeight="1">
      <c r="A39" s="34"/>
      <c r="B39" s="70" t="s">
        <v>145</v>
      </c>
      <c r="C39" s="89"/>
      <c r="D39" s="34"/>
      <c r="E39" s="89"/>
      <c r="F39" s="34"/>
      <c r="G39" s="70"/>
      <c r="H39" s="70"/>
      <c r="I39" s="34"/>
      <c r="J39" s="70"/>
      <c r="K39" s="34"/>
      <c r="L39" s="34"/>
      <c r="M39" s="70"/>
      <c r="N39" s="108"/>
    </row>
    <row r="40" spans="1:14" ht="15.75" customHeight="1">
      <c r="A40" s="34"/>
      <c r="B40" s="35"/>
      <c r="C40" s="36"/>
      <c r="D40" s="2"/>
      <c r="E40" s="46"/>
      <c r="F40" s="47"/>
      <c r="G40" s="48"/>
      <c r="H40" s="48"/>
      <c r="I40" s="46"/>
      <c r="J40" s="47"/>
      <c r="K40" s="46"/>
      <c r="L40" s="46"/>
      <c r="M40" s="40"/>
      <c r="N40" s="38"/>
    </row>
    <row r="41" spans="1:14" ht="72.75" customHeight="1">
      <c r="A41" s="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">
      <c r="A42" s="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5">
      <c r="A43" s="49"/>
      <c r="N43" s="38"/>
    </row>
    <row r="44" ht="15.75">
      <c r="B44" s="59"/>
    </row>
    <row r="45" ht="15.75">
      <c r="B45" s="59"/>
    </row>
    <row r="46" ht="15.75">
      <c r="B46" s="59"/>
    </row>
    <row r="47" ht="15.75">
      <c r="B47" s="59"/>
    </row>
    <row r="48" ht="15.75">
      <c r="B48" s="59"/>
    </row>
    <row r="49" ht="15.75">
      <c r="B49" s="60"/>
    </row>
  </sheetData>
  <sheetProtection/>
  <autoFilter ref="A4:I4">
    <sortState ref="A5:I49">
      <sortCondition descending="1" sortBy="value" ref="K5:K49"/>
    </sortState>
  </autoFilter>
  <mergeCells count="4">
    <mergeCell ref="A1:K1"/>
    <mergeCell ref="A2:F2"/>
    <mergeCell ref="A3:C3"/>
    <mergeCell ref="F3:K3"/>
  </mergeCells>
  <dataValidations count="1">
    <dataValidation allowBlank="1" showInputMessage="1" showErrorMessage="1" prompt="Укажите номер ОУ" sqref="C16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2016-02-04T05:29:43Z</cp:lastPrinted>
  <dcterms:created xsi:type="dcterms:W3CDTF">2016-02-03T09:23:47Z</dcterms:created>
  <dcterms:modified xsi:type="dcterms:W3CDTF">2016-02-15T06:56:37Z</dcterms:modified>
  <cp:category/>
  <cp:version/>
  <cp:contentType/>
  <cp:contentStatus/>
</cp:coreProperties>
</file>